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9420" windowHeight="4440" activeTab="3"/>
  </bookViews>
  <sheets>
    <sheet name="HBÚ 28" sheetId="22" r:id="rId1"/>
    <sheet name="HBÚ 29-I-II" sheetId="1" r:id="rId2"/>
    <sheet name="HBÚ 30" sheetId="23" r:id="rId3"/>
    <sheet name="HBÚ 31-I" sheetId="3" r:id="rId4"/>
    <sheet name="HBÚ 31-II" sheetId="4" r:id="rId5"/>
    <sheet name="Hárok1" sheetId="24" r:id="rId6"/>
  </sheets>
  <definedNames>
    <definedName name="_xlnm.Print_Area" localSheetId="1">'HBÚ 29-I-II'!$A$1:$F$88</definedName>
    <definedName name="_xlnm.Print_Area" localSheetId="2">'HBÚ 30'!$A$1:$G$62</definedName>
    <definedName name="_xlnm.Print_Area" localSheetId="3">'HBÚ 31-I'!$A$1:$Q$19</definedName>
    <definedName name="_xlnm.Print_Area" localSheetId="4">'HBÚ 31-II'!$A$1:$R$22</definedName>
    <definedName name="Príloha_č._47___II.___pokračovanie">"B57; C57; D57; E57; F57; G57;"</definedName>
  </definedNames>
  <calcPr calcId="145621"/>
</workbook>
</file>

<file path=xl/calcChain.xml><?xml version="1.0" encoding="utf-8"?>
<calcChain xmlns="http://schemas.openxmlformats.org/spreadsheetml/2006/main">
  <c r="P17" i="3" l="1"/>
  <c r="O17" i="3"/>
  <c r="K17" i="3"/>
  <c r="J17" i="3"/>
  <c r="F17" i="3"/>
  <c r="E17" i="3"/>
  <c r="Q20" i="4"/>
  <c r="P20" i="4"/>
  <c r="L20" i="4"/>
  <c r="K20" i="4"/>
  <c r="G20" i="4"/>
  <c r="F20" i="4"/>
  <c r="G53" i="23" l="1"/>
  <c r="F53" i="23"/>
  <c r="E53" i="23"/>
  <c r="D53" i="23"/>
  <c r="G52" i="23"/>
  <c r="F52" i="23"/>
  <c r="E52" i="23"/>
  <c r="D52" i="23"/>
  <c r="G51" i="23"/>
  <c r="F51" i="23"/>
  <c r="G48" i="23"/>
  <c r="F48" i="23"/>
  <c r="E48" i="23"/>
  <c r="D48" i="23"/>
  <c r="D58" i="23" s="1"/>
  <c r="D57" i="23"/>
  <c r="G56" i="23"/>
  <c r="F56" i="23"/>
  <c r="E56" i="23"/>
  <c r="D56" i="23"/>
  <c r="E51" i="23"/>
  <c r="D51" i="23"/>
  <c r="E57" i="23" l="1"/>
  <c r="E58" i="23"/>
  <c r="F57" i="23"/>
  <c r="F58" i="23"/>
  <c r="G57" i="23"/>
  <c r="G58" i="23"/>
  <c r="D61" i="23"/>
  <c r="E61" i="23"/>
  <c r="F61" i="23"/>
  <c r="G61" i="23"/>
  <c r="M17" i="3" l="1"/>
  <c r="N17" i="3"/>
  <c r="C17" i="3"/>
  <c r="H17" i="3"/>
  <c r="D17" i="3"/>
  <c r="O20" i="4" l="1"/>
  <c r="N20" i="4"/>
  <c r="J20" i="4"/>
  <c r="I20" i="4"/>
  <c r="E20" i="4"/>
  <c r="D20" i="4"/>
  <c r="I17" i="3"/>
  <c r="F73" i="1"/>
  <c r="F83" i="1" s="1"/>
  <c r="E73" i="1"/>
  <c r="E83" i="1" s="1"/>
  <c r="D73" i="1"/>
  <c r="D83" i="1" s="1"/>
  <c r="C73" i="1"/>
  <c r="C83" i="1" s="1"/>
  <c r="F72" i="1"/>
  <c r="F82" i="1" s="1"/>
  <c r="E72" i="1"/>
  <c r="E82" i="1" s="1"/>
  <c r="D72" i="1"/>
  <c r="D82" i="1" s="1"/>
  <c r="C72" i="1"/>
  <c r="C82" i="1" s="1"/>
  <c r="C76" i="1"/>
  <c r="C86" i="1" s="1"/>
  <c r="D76" i="1"/>
  <c r="D86" i="1" s="1"/>
  <c r="E76" i="1"/>
  <c r="E86" i="1" s="1"/>
  <c r="F76" i="1"/>
  <c r="F86" i="1" s="1"/>
  <c r="E5" i="22"/>
  <c r="E6" i="22"/>
  <c r="H20" i="4"/>
  <c r="M20" i="4"/>
  <c r="R20" i="4"/>
  <c r="G17" i="3"/>
  <c r="L17" i="3"/>
  <c r="Q17" i="3"/>
</calcChain>
</file>

<file path=xl/sharedStrings.xml><?xml version="1.0" encoding="utf-8"?>
<sst xmlns="http://schemas.openxmlformats.org/spreadsheetml/2006/main" count="141" uniqueCount="108">
  <si>
    <t>Rok</t>
  </si>
  <si>
    <t>Pracovné úrazy</t>
  </si>
  <si>
    <t>Havárie</t>
  </si>
  <si>
    <t>Spolu</t>
  </si>
  <si>
    <t>z toho</t>
  </si>
  <si>
    <t>smrteľné</t>
  </si>
  <si>
    <t>uhlia</t>
  </si>
  <si>
    <t>rúd</t>
  </si>
  <si>
    <t>magnezitu</t>
  </si>
  <si>
    <t>soli</t>
  </si>
  <si>
    <t>stavebného kameňa</t>
  </si>
  <si>
    <t>tehliarskych surovín</t>
  </si>
  <si>
    <t>vápencov</t>
  </si>
  <si>
    <t>ostatných nerastov</t>
  </si>
  <si>
    <t>CELKOM</t>
  </si>
  <si>
    <t>* - napr.:  geologický prieskum,  banské stavby,  razenie tunelov a pod.</t>
  </si>
  <si>
    <t>Príloha č. 30</t>
  </si>
  <si>
    <t>Pracovisko</t>
  </si>
  <si>
    <t>na povrchu</t>
  </si>
  <si>
    <t>v podzemí</t>
  </si>
  <si>
    <t xml:space="preserve">Pracovné úrazy podľa zdrojov                                                                                                                                                                            </t>
  </si>
  <si>
    <t>Zdroje</t>
  </si>
  <si>
    <t>I.</t>
  </si>
  <si>
    <t>Dopravné prostriedky</t>
  </si>
  <si>
    <t>II.</t>
  </si>
  <si>
    <t>III.</t>
  </si>
  <si>
    <t>IV.</t>
  </si>
  <si>
    <t>V.</t>
  </si>
  <si>
    <t>Materiál, bremená, predmety</t>
  </si>
  <si>
    <t>VI.</t>
  </si>
  <si>
    <t>VII.</t>
  </si>
  <si>
    <t>VIII.</t>
  </si>
  <si>
    <t>IX.</t>
  </si>
  <si>
    <t>Elektrina</t>
  </si>
  <si>
    <t>X.</t>
  </si>
  <si>
    <t>Ľudia, zvieratá a prírodné živly</t>
  </si>
  <si>
    <t>XI.</t>
  </si>
  <si>
    <t>Iné zdroje</t>
  </si>
  <si>
    <t>Pracovné úrazy podľa príčin</t>
  </si>
  <si>
    <t>Príčina</t>
  </si>
  <si>
    <t>1.</t>
  </si>
  <si>
    <t>Chybný alebo nepriaznivý stav zdroja úrazu</t>
  </si>
  <si>
    <t>2.</t>
  </si>
  <si>
    <t>Chýbajúce alebo nedostatočné ochranné zariadenie alebo zabezpečenie</t>
  </si>
  <si>
    <t>3.</t>
  </si>
  <si>
    <t>Chýbajúce (nepridelené), nedostatočné alebo nevhodné osobné pracovné prostriedky</t>
  </si>
  <si>
    <t>4.</t>
  </si>
  <si>
    <t>5.</t>
  </si>
  <si>
    <t>Nedostatky v osvetlení a viditeľnosti, nepriaznivé vplyvy hluku, otrasov a škodlivého ovzdušia na pracovisku</t>
  </si>
  <si>
    <t>6.</t>
  </si>
  <si>
    <t>Nesprávna organizácia práce</t>
  </si>
  <si>
    <t>7.</t>
  </si>
  <si>
    <t>8.</t>
  </si>
  <si>
    <t>Používanie nebezpečných postupov alebo spôsobov práce vrátane konania bez oprávnenia, proti príkazu, zákazu alebo pokynov, zotrvávanie v ohrozenom priestore</t>
  </si>
  <si>
    <t>9.</t>
  </si>
  <si>
    <t>Odstránenie alebo nepoužívanie predpísaných bezpečnostných zariadení a ochranných opatrení</t>
  </si>
  <si>
    <t>10.</t>
  </si>
  <si>
    <t>Nepoužívanie (nesprávne používanie) predpísaných pridelených osobných ochranných pomôcok (prístrojov)</t>
  </si>
  <si>
    <t>11.</t>
  </si>
  <si>
    <t>12.</t>
  </si>
  <si>
    <t>Nedostatky osobných predpokladov na riadny pracovný výkon (chýbajúce telesné predpoklady, zmysl. nedostatky nepriaznivé osobné vlastnosti a okamžité psychofyziologické stavy) a iné riziká</t>
  </si>
  <si>
    <t>13.</t>
  </si>
  <si>
    <t>Ohrozenie zvieratami a prírodnými živlami</t>
  </si>
  <si>
    <t>14.</t>
  </si>
  <si>
    <t>Príloha č. 28</t>
  </si>
  <si>
    <t>Pracoviská</t>
  </si>
  <si>
    <t>na povrchu hlbinných baní</t>
  </si>
  <si>
    <t>* - napr.: lomy, geologický prieskum a pod.</t>
  </si>
  <si>
    <t>SPOLU</t>
  </si>
  <si>
    <t>Stroje - hasiace, pomocné, obrábacie a pracovné</t>
  </si>
  <si>
    <t xml:space="preserve">Pracovné, príp. cestné dopravné priestory ako zdroje pádu osôb </t>
  </si>
  <si>
    <t>Náradie, nástroje, ručne ovládané strojčeky a prístroje</t>
  </si>
  <si>
    <t>Zdvíhadlá a dopravníky, zdvíhacie a dopravné pomôcky</t>
  </si>
  <si>
    <t xml:space="preserve">Priemyselné škodliviny, horúce látky a predmety, oheň a výbušniny </t>
  </si>
  <si>
    <t>Kotly, nádoby a vedenia (potrubie) pod tlakom</t>
  </si>
  <si>
    <t>Nepriaznivý stav alebo chybné usporiadania pracoviska, príp. komunikácie (aj keď je pracovisko zdrojom úrazu)</t>
  </si>
  <si>
    <t>Neoboznámenosť s podmienkami bezpečnej práce a nedostatok potrebnej kvalifikácie (teor.vedomosti,šikovnosti)</t>
  </si>
  <si>
    <t>Ohrozenie inými osobami (odvedenie pozornosti pri práci - žarty, hádky, a iné nesprávne a nebezpečné konanie</t>
  </si>
  <si>
    <t>Druh úrazu</t>
  </si>
  <si>
    <t xml:space="preserve">Počet pracovných úrazov, nebezpečných udalostí a závažných priemyselných havárií                                                </t>
  </si>
  <si>
    <t>registrované</t>
  </si>
  <si>
    <t>nebezpečné udalosti            a závažné priemyselné havárie</t>
  </si>
  <si>
    <t>Príloha č. 29 - II (pokračovanie)</t>
  </si>
  <si>
    <t>s ťažkou ujmou             na zdraví</t>
  </si>
  <si>
    <t>s ťažkou ujmou            na zdraví</t>
  </si>
  <si>
    <t>s ťažkou ujmou         na zdraví</t>
  </si>
  <si>
    <t>nebezpečné udalosti           a závažné priemyselné havárie</t>
  </si>
  <si>
    <t>Celkový počet registrovaných pracovných úrazov</t>
  </si>
  <si>
    <t>*    -  táto definícia platí od 01. 07. 2006 (viď zákon č. 124/2006 Z. z.)</t>
  </si>
  <si>
    <t>povrchové prevádzky *</t>
  </si>
  <si>
    <r>
      <t xml:space="preserve">Počet vyšetrovaných závažných pracovných úrazov a havárií                   </t>
    </r>
    <r>
      <rPr>
        <sz val="10"/>
        <rFont val="Arial"/>
        <family val="2"/>
        <charset val="238"/>
      </rPr>
      <t xml:space="preserve">        </t>
    </r>
  </si>
  <si>
    <t>* - VKŠ Novoveská Huta</t>
  </si>
  <si>
    <t>Nezistené príčiny ***</t>
  </si>
  <si>
    <t>Závažné pracovné úrazy</t>
  </si>
  <si>
    <t>Pri dobývaní</t>
  </si>
  <si>
    <t xml:space="preserve"> </t>
  </si>
  <si>
    <r>
      <t xml:space="preserve">s ťažkou ujmou na zdraví </t>
    </r>
    <r>
      <rPr>
        <vertAlign val="superscript"/>
        <sz val="10"/>
        <rFont val="Arial"/>
        <family val="2"/>
        <charset val="238"/>
      </rPr>
      <t>*</t>
    </r>
  </si>
  <si>
    <t>ropy a zemného plynu</t>
  </si>
  <si>
    <t>štrkopieskov a pieskov</t>
  </si>
  <si>
    <t>nebezpečné udalosti               a závažné priemyselné havárie</t>
  </si>
  <si>
    <t>Spolu pri dobývaní</t>
  </si>
  <si>
    <r>
      <t xml:space="preserve">Iné dozorované organizácie </t>
    </r>
    <r>
      <rPr>
        <b/>
        <vertAlign val="superscript"/>
        <sz val="9"/>
        <rFont val="Arial"/>
        <family val="2"/>
        <charset val="238"/>
      </rPr>
      <t>*</t>
    </r>
  </si>
  <si>
    <t>Počet pracovných úrazov, nebezpečných udalostí a závažných priemyselných havárií         na povrchu a v podzemí hlbinných baní</t>
  </si>
  <si>
    <r>
      <t xml:space="preserve">iných nerastov </t>
    </r>
    <r>
      <rPr>
        <b/>
        <vertAlign val="superscript"/>
        <sz val="10"/>
        <rFont val="Arial"/>
        <family val="2"/>
        <charset val="238"/>
      </rPr>
      <t>*</t>
    </r>
  </si>
  <si>
    <r>
      <t xml:space="preserve">z ťažkou ujmou na zdraví </t>
    </r>
    <r>
      <rPr>
        <vertAlign val="superscript"/>
        <sz val="10"/>
        <rFont val="Arial"/>
        <family val="2"/>
        <charset val="238"/>
      </rPr>
      <t>*</t>
    </r>
  </si>
  <si>
    <t>Príloha č. 31 - II./II.</t>
  </si>
  <si>
    <t>Príloha č. 31 - I./II.</t>
  </si>
  <si>
    <t>Príloha č. 29 -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</si>
</sst>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7">
    <xf numFmtId="0" fontId="0" fillId="0" borderId="0" xfId="0"/>
    <xf numFmtId="0" fontId="3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3" fontId="3" fillId="0" borderId="11" xfId="0" applyNumberFormat="1" applyFont="1" applyFill="1" applyBorder="1" applyAlignment="1">
      <alignment horizontal="center" vertical="center" shrinkToFit="1"/>
    </xf>
    <xf numFmtId="3" fontId="3" fillId="0" borderId="12" xfId="0" applyNumberFormat="1" applyFont="1" applyFill="1" applyBorder="1" applyAlignment="1">
      <alignment horizontal="center" vertical="center" shrinkToFit="1"/>
    </xf>
    <xf numFmtId="0" fontId="3" fillId="0" borderId="0" xfId="0" applyFont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3" fontId="4" fillId="0" borderId="15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3" fontId="3" fillId="0" borderId="44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3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2" applyFont="1" applyFill="1"/>
    <xf numFmtId="0" fontId="3" fillId="0" borderId="0" xfId="2" applyFont="1" applyFill="1" applyAlignment="1">
      <alignment vertical="center"/>
    </xf>
    <xf numFmtId="0" fontId="4" fillId="0" borderId="3" xfId="2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4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0" xfId="2" applyFont="1" applyFill="1" applyBorder="1" applyAlignment="1" applyProtection="1">
      <alignment horizontal="center" vertical="center"/>
      <protection locked="0"/>
    </xf>
    <xf numFmtId="1" fontId="3" fillId="0" borderId="0" xfId="2" applyNumberFormat="1" applyFont="1" applyFill="1" applyBorder="1" applyAlignment="1" applyProtection="1">
      <alignment horizontal="center"/>
      <protection locked="0"/>
    </xf>
    <xf numFmtId="0" fontId="3" fillId="0" borderId="0" xfId="2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top" wrapTex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3" xfId="0" applyFont="1" applyFill="1" applyBorder="1"/>
    <xf numFmtId="0" fontId="3" fillId="0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/>
    <xf numFmtId="0" fontId="3" fillId="0" borderId="3" xfId="0" applyFont="1" applyFill="1" applyBorder="1" applyAlignment="1">
      <alignment horizontal="center" vertical="center" shrinkToFit="1"/>
    </xf>
    <xf numFmtId="0" fontId="3" fillId="0" borderId="22" xfId="0" applyFont="1" applyFill="1" applyBorder="1"/>
    <xf numFmtId="0" fontId="3" fillId="0" borderId="5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center" vertical="center" shrinkToFit="1"/>
    </xf>
    <xf numFmtId="3" fontId="6" fillId="0" borderId="53" xfId="0" applyNumberFormat="1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center" vertical="center" shrinkToFit="1"/>
    </xf>
    <xf numFmtId="0" fontId="3" fillId="0" borderId="0" xfId="2" applyFont="1" applyFill="1" applyAlignment="1">
      <alignment horizontal="right" vertical="center"/>
    </xf>
    <xf numFmtId="1" fontId="3" fillId="0" borderId="53" xfId="2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32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3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6" xfId="2" applyNumberFormat="1" applyFont="1" applyFill="1" applyBorder="1" applyAlignment="1" applyProtection="1">
      <alignment horizontal="center" vertical="center" shrinkToFit="1"/>
      <protection locked="0"/>
    </xf>
    <xf numFmtId="3" fontId="6" fillId="0" borderId="22" xfId="2" applyNumberFormat="1" applyFont="1" applyFill="1" applyBorder="1" applyAlignment="1" applyProtection="1">
      <alignment horizontal="center" vertical="center" shrinkToFit="1"/>
      <protection locked="0"/>
    </xf>
    <xf numFmtId="3" fontId="6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56" xfId="1" applyFont="1" applyFill="1" applyBorder="1" applyAlignment="1" applyProtection="1">
      <alignment horizontal="center" vertical="center"/>
      <protection locked="0"/>
    </xf>
    <xf numFmtId="0" fontId="3" fillId="0" borderId="55" xfId="1" applyFont="1" applyFill="1" applyBorder="1" applyAlignment="1" applyProtection="1">
      <alignment horizontal="center" vertical="center"/>
      <protection locked="0"/>
    </xf>
    <xf numFmtId="0" fontId="3" fillId="0" borderId="52" xfId="1" applyFont="1" applyFill="1" applyBorder="1" applyAlignment="1">
      <alignment vertical="center"/>
    </xf>
    <xf numFmtId="0" fontId="3" fillId="0" borderId="50" xfId="1" applyFont="1" applyFill="1" applyBorder="1" applyAlignment="1">
      <alignment vertical="center"/>
    </xf>
    <xf numFmtId="0" fontId="3" fillId="0" borderId="44" xfId="1" applyFont="1" applyFill="1" applyBorder="1" applyAlignment="1" applyProtection="1">
      <alignment horizontal="center" vertical="center"/>
      <protection locked="0"/>
    </xf>
    <xf numFmtId="0" fontId="3" fillId="0" borderId="57" xfId="1" applyFont="1" applyFill="1" applyBorder="1" applyAlignment="1" applyProtection="1">
      <alignment horizontal="center" vertical="center"/>
      <protection locked="0"/>
    </xf>
    <xf numFmtId="0" fontId="4" fillId="0" borderId="52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4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shrinkToFit="1"/>
    </xf>
    <xf numFmtId="3" fontId="6" fillId="2" borderId="4" xfId="0" applyNumberFormat="1" applyFont="1" applyFill="1" applyBorder="1" applyAlignment="1">
      <alignment horizontal="center" vertical="center" shrinkToFit="1"/>
    </xf>
    <xf numFmtId="3" fontId="6" fillId="2" borderId="2" xfId="0" applyNumberFormat="1" applyFont="1" applyFill="1" applyBorder="1" applyAlignment="1">
      <alignment horizontal="center" vertical="center" shrinkToFit="1"/>
    </xf>
    <xf numFmtId="3" fontId="6" fillId="2" borderId="53" xfId="0" applyNumberFormat="1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/>
    </xf>
    <xf numFmtId="3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22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" xfId="2" applyFont="1" applyFill="1" applyBorder="1" applyAlignment="1">
      <alignment horizontal="center"/>
    </xf>
    <xf numFmtId="1" fontId="3" fillId="2" borderId="3" xfId="2" applyNumberFormat="1" applyFont="1" applyFill="1" applyBorder="1" applyAlignment="1">
      <alignment horizontal="center"/>
    </xf>
    <xf numFmtId="1" fontId="3" fillId="2" borderId="4" xfId="2" applyNumberFormat="1" applyFont="1" applyFill="1" applyBorder="1" applyAlignment="1">
      <alignment horizontal="center"/>
    </xf>
    <xf numFmtId="1" fontId="3" fillId="2" borderId="2" xfId="2" applyNumberFormat="1" applyFont="1" applyFill="1" applyBorder="1" applyAlignment="1">
      <alignment horizontal="center"/>
    </xf>
    <xf numFmtId="1" fontId="3" fillId="2" borderId="53" xfId="2" applyNumberFormat="1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3" fontId="6" fillId="2" borderId="6" xfId="2" applyNumberFormat="1" applyFont="1" applyFill="1" applyBorder="1" applyAlignment="1" applyProtection="1">
      <alignment horizontal="center" vertical="center" shrinkToFit="1"/>
      <protection locked="0"/>
    </xf>
    <xf numFmtId="3" fontId="6" fillId="2" borderId="22" xfId="2" applyNumberFormat="1" applyFont="1" applyFill="1" applyBorder="1" applyAlignment="1" applyProtection="1">
      <alignment horizontal="center" vertical="center" shrinkToFit="1"/>
      <protection locked="0"/>
    </xf>
    <xf numFmtId="3" fontId="6" fillId="2" borderId="8" xfId="2" applyNumberFormat="1" applyFont="1" applyFill="1" applyBorder="1" applyAlignment="1" applyProtection="1">
      <alignment horizontal="center" vertical="center" shrinkToFit="1"/>
      <protection locked="0"/>
    </xf>
    <xf numFmtId="3" fontId="3" fillId="0" borderId="48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horizontal="center" vertical="center" shrinkToFit="1"/>
    </xf>
    <xf numFmtId="0" fontId="4" fillId="0" borderId="41" xfId="1" applyFont="1" applyFill="1" applyBorder="1" applyAlignment="1">
      <alignment horizontal="center" vertical="center" shrinkToFit="1"/>
    </xf>
    <xf numFmtId="0" fontId="4" fillId="0" borderId="42" xfId="1" applyFont="1" applyFill="1" applyBorder="1" applyAlignment="1">
      <alignment horizontal="center" vertical="center" shrinkToFit="1"/>
    </xf>
    <xf numFmtId="0" fontId="4" fillId="0" borderId="5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34" xfId="2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3" fillId="0" borderId="37" xfId="2" applyFont="1" applyFill="1" applyBorder="1" applyAlignment="1" applyProtection="1">
      <alignment horizontal="left" vertical="center"/>
      <protection locked="0"/>
    </xf>
    <xf numFmtId="0" fontId="4" fillId="0" borderId="21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34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/>
    </xf>
    <xf numFmtId="0" fontId="4" fillId="0" borderId="31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9" xfId="0" applyFont="1" applyBorder="1"/>
    <xf numFmtId="0" fontId="3" fillId="0" borderId="5" xfId="0" applyFont="1" applyBorder="1"/>
    <xf numFmtId="0" fontId="3" fillId="0" borderId="20" xfId="0" applyFont="1" applyBorder="1"/>
    <xf numFmtId="0" fontId="3" fillId="0" borderId="14" xfId="0" applyFont="1" applyBorder="1"/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3">
    <cellStyle name="Normálna" xfId="0" builtinId="0"/>
    <cellStyle name="Normálna 2" xfId="2"/>
    <cellStyle name="normální_HBU_28-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zoomScaleSheetLayoutView="100" workbookViewId="0">
      <pane ySplit="4" topLeftCell="A5" activePane="bottomLeft" state="frozen"/>
      <selection activeCell="B12" sqref="B12"/>
      <selection pane="bottomLeft" activeCell="G15" sqref="G15"/>
    </sheetView>
  </sheetViews>
  <sheetFormatPr defaultColWidth="8.85546875" defaultRowHeight="20.100000000000001" customHeight="1" x14ac:dyDescent="0.2"/>
  <cols>
    <col min="1" max="1" width="26.42578125" style="22" customWidth="1"/>
    <col min="2" max="3" width="17.85546875" style="22" customWidth="1"/>
    <col min="4" max="4" width="14.5703125" style="22" customWidth="1"/>
    <col min="5" max="5" width="17.85546875" style="22" customWidth="1"/>
    <col min="6" max="16384" width="8.85546875" style="22"/>
  </cols>
  <sheetData>
    <row r="1" spans="1:6" ht="20.100000000000001" customHeight="1" x14ac:dyDescent="0.2">
      <c r="A1" s="4" t="s">
        <v>90</v>
      </c>
      <c r="B1" s="3"/>
      <c r="C1" s="3"/>
      <c r="D1" s="3"/>
      <c r="E1" s="34" t="s">
        <v>64</v>
      </c>
    </row>
    <row r="2" spans="1:6" ht="20.100000000000001" customHeight="1" thickBot="1" x14ac:dyDescent="0.25">
      <c r="B2" s="5"/>
      <c r="C2" s="5"/>
      <c r="D2" s="5"/>
      <c r="E2" s="34"/>
      <c r="F2" s="3"/>
    </row>
    <row r="3" spans="1:6" ht="20.100000000000001" customHeight="1" x14ac:dyDescent="0.2">
      <c r="A3" s="139" t="s">
        <v>78</v>
      </c>
      <c r="B3" s="141" t="s">
        <v>65</v>
      </c>
      <c r="C3" s="142"/>
      <c r="D3" s="143"/>
      <c r="E3" s="139" t="s">
        <v>3</v>
      </c>
      <c r="F3" s="3"/>
    </row>
    <row r="4" spans="1:6" s="109" customFormat="1" ht="35.25" customHeight="1" thickBot="1" x14ac:dyDescent="0.25">
      <c r="A4" s="140"/>
      <c r="B4" s="110" t="s">
        <v>19</v>
      </c>
      <c r="C4" s="111" t="s">
        <v>66</v>
      </c>
      <c r="D4" s="112" t="s">
        <v>89</v>
      </c>
      <c r="E4" s="144"/>
      <c r="F4" s="108"/>
    </row>
    <row r="5" spans="1:6" ht="20.100000000000001" customHeight="1" x14ac:dyDescent="0.2">
      <c r="A5" s="102" t="s">
        <v>93</v>
      </c>
      <c r="B5" s="100">
        <v>3</v>
      </c>
      <c r="C5" s="99">
        <v>1</v>
      </c>
      <c r="D5" s="104">
        <v>3</v>
      </c>
      <c r="E5" s="106">
        <f>SUM(B5:D5)</f>
        <v>7</v>
      </c>
      <c r="F5" s="3"/>
    </row>
    <row r="6" spans="1:6" ht="20.100000000000001" customHeight="1" thickBot="1" x14ac:dyDescent="0.25">
      <c r="A6" s="103" t="s">
        <v>2</v>
      </c>
      <c r="B6" s="101"/>
      <c r="C6" s="98"/>
      <c r="D6" s="105"/>
      <c r="E6" s="107">
        <f>SUM(B6:D6)</f>
        <v>0</v>
      </c>
      <c r="F6" s="3"/>
    </row>
    <row r="7" spans="1:6" ht="20.100000000000001" customHeight="1" x14ac:dyDescent="0.2">
      <c r="A7" s="3"/>
      <c r="B7" s="3"/>
      <c r="C7" s="3"/>
      <c r="D7" s="3"/>
      <c r="E7" s="3"/>
      <c r="F7" s="3"/>
    </row>
    <row r="8" spans="1:6" ht="20.100000000000001" customHeight="1" x14ac:dyDescent="0.2">
      <c r="A8" s="3" t="s">
        <v>67</v>
      </c>
      <c r="B8" s="3"/>
      <c r="C8" s="3"/>
      <c r="D8" s="3"/>
      <c r="E8" s="3"/>
      <c r="F8" s="3"/>
    </row>
    <row r="9" spans="1:6" ht="20.100000000000001" customHeight="1" x14ac:dyDescent="0.2">
      <c r="A9" s="3"/>
      <c r="B9" s="3"/>
      <c r="C9" s="3"/>
      <c r="D9" s="3"/>
      <c r="E9" s="3"/>
      <c r="F9" s="3"/>
    </row>
    <row r="10" spans="1:6" ht="20.100000000000001" customHeight="1" x14ac:dyDescent="0.2">
      <c r="A10" s="3"/>
      <c r="B10" s="3"/>
      <c r="C10" s="3"/>
      <c r="D10" s="3"/>
      <c r="E10" s="3"/>
      <c r="F10" s="3"/>
    </row>
    <row r="11" spans="1:6" ht="20.100000000000001" customHeight="1" x14ac:dyDescent="0.2">
      <c r="A11" s="3"/>
      <c r="B11" s="3"/>
      <c r="C11" s="3"/>
      <c r="D11" s="3"/>
      <c r="E11" s="3"/>
      <c r="F11" s="3"/>
    </row>
    <row r="12" spans="1:6" ht="20.100000000000001" customHeight="1" x14ac:dyDescent="0.2">
      <c r="A12" s="3"/>
      <c r="B12" s="3"/>
      <c r="C12" s="3"/>
      <c r="D12" s="3"/>
      <c r="E12" s="3"/>
      <c r="F12" s="3"/>
    </row>
    <row r="13" spans="1:6" ht="20.100000000000001" customHeight="1" x14ac:dyDescent="0.2">
      <c r="A13" s="3"/>
      <c r="B13" s="3"/>
      <c r="C13" s="3"/>
      <c r="D13" s="3"/>
      <c r="E13" s="3"/>
      <c r="F13" s="3"/>
    </row>
    <row r="14" spans="1:6" ht="20.100000000000001" customHeight="1" x14ac:dyDescent="0.2">
      <c r="A14" s="3"/>
      <c r="B14" s="3"/>
      <c r="C14" s="3"/>
      <c r="D14" s="3"/>
      <c r="E14" s="3"/>
      <c r="F14" s="3"/>
    </row>
    <row r="15" spans="1:6" ht="20.100000000000001" customHeight="1" x14ac:dyDescent="0.2">
      <c r="A15" s="3"/>
      <c r="B15" s="3"/>
      <c r="C15" s="3"/>
      <c r="D15" s="108"/>
      <c r="E15" s="3"/>
      <c r="F15" s="3"/>
    </row>
  </sheetData>
  <sheetProtection selectLockedCells="1"/>
  <mergeCells count="3">
    <mergeCell ref="A3:A4"/>
    <mergeCell ref="B3:D3"/>
    <mergeCell ref="E3:E4"/>
  </mergeCells>
  <phoneticPr fontId="2" type="noConversion"/>
  <printOptions horizontalCentered="1" verticalCentered="1"/>
  <pageMargins left="0.78740157480314965" right="0.78740157480314965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view="pageBreakPreview" zoomScaleNormal="100" zoomScaleSheetLayoutView="100" workbookViewId="0">
      <pane xSplit="2" ySplit="8" topLeftCell="C9" activePane="bottomRight" state="frozen"/>
      <selection sqref="A1:E8"/>
      <selection pane="topRight" sqref="A1:E8"/>
      <selection pane="bottomLeft" sqref="A1:E8"/>
      <selection pane="bottomRight" activeCell="E1" sqref="E1:F1"/>
    </sheetView>
  </sheetViews>
  <sheetFormatPr defaultColWidth="8.85546875" defaultRowHeight="12.75" x14ac:dyDescent="0.2"/>
  <cols>
    <col min="1" max="1" width="16.85546875" style="1" customWidth="1"/>
    <col min="2" max="2" width="11.140625" style="1" customWidth="1"/>
    <col min="3" max="3" width="11.85546875" style="1" customWidth="1"/>
    <col min="4" max="4" width="9.42578125" style="1" customWidth="1"/>
    <col min="5" max="5" width="11" style="1" customWidth="1"/>
    <col min="6" max="6" width="13.42578125" style="1" customWidth="1"/>
    <col min="7" max="16384" width="8.85546875" style="1"/>
  </cols>
  <sheetData>
    <row r="1" spans="1:6" x14ac:dyDescent="0.2">
      <c r="E1" s="145" t="s">
        <v>107</v>
      </c>
      <c r="F1" s="145"/>
    </row>
    <row r="2" spans="1:6" x14ac:dyDescent="0.2">
      <c r="F2" s="20"/>
    </row>
    <row r="3" spans="1:6" x14ac:dyDescent="0.2">
      <c r="A3" s="19" t="s">
        <v>79</v>
      </c>
      <c r="B3" s="5"/>
      <c r="C3" s="5"/>
      <c r="D3" s="5"/>
      <c r="E3" s="6"/>
      <c r="F3" s="5"/>
    </row>
    <row r="4" spans="1:6" ht="15.6" customHeight="1" thickBot="1" x14ac:dyDescent="0.25">
      <c r="B4" s="2"/>
      <c r="C4" s="2"/>
      <c r="D4" s="2"/>
      <c r="E4" s="2"/>
      <c r="F4" s="2"/>
    </row>
    <row r="5" spans="1:6" ht="16.899999999999999" customHeight="1" thickBot="1" x14ac:dyDescent="0.25">
      <c r="A5" s="146" t="s">
        <v>94</v>
      </c>
      <c r="B5" s="146" t="s">
        <v>0</v>
      </c>
      <c r="C5" s="159" t="s">
        <v>1</v>
      </c>
      <c r="D5" s="160"/>
      <c r="E5" s="160"/>
      <c r="F5" s="177" t="s">
        <v>99</v>
      </c>
    </row>
    <row r="6" spans="1:6" ht="18.75" customHeight="1" x14ac:dyDescent="0.2">
      <c r="A6" s="147"/>
      <c r="B6" s="147"/>
      <c r="C6" s="149" t="s">
        <v>80</v>
      </c>
      <c r="D6" s="176" t="s">
        <v>4</v>
      </c>
      <c r="E6" s="176"/>
      <c r="F6" s="178"/>
    </row>
    <row r="7" spans="1:6" ht="12.75" customHeight="1" x14ac:dyDescent="0.2">
      <c r="A7" s="147"/>
      <c r="B7" s="147"/>
      <c r="C7" s="147"/>
      <c r="D7" s="163" t="s">
        <v>5</v>
      </c>
      <c r="E7" s="166" t="s">
        <v>84</v>
      </c>
      <c r="F7" s="178"/>
    </row>
    <row r="8" spans="1:6" ht="48" customHeight="1" thickBot="1" x14ac:dyDescent="0.25">
      <c r="A8" s="148"/>
      <c r="B8" s="148"/>
      <c r="C8" s="150"/>
      <c r="D8" s="165"/>
      <c r="E8" s="168"/>
      <c r="F8" s="179"/>
    </row>
    <row r="9" spans="1:6" x14ac:dyDescent="0.2">
      <c r="A9" s="147" t="s">
        <v>6</v>
      </c>
      <c r="B9" s="7">
        <v>2013</v>
      </c>
      <c r="C9" s="46">
        <v>203</v>
      </c>
      <c r="D9" s="8">
        <v>1</v>
      </c>
      <c r="E9" s="9">
        <v>2</v>
      </c>
      <c r="F9" s="46">
        <v>0</v>
      </c>
    </row>
    <row r="10" spans="1:6" x14ac:dyDescent="0.2">
      <c r="A10" s="147"/>
      <c r="B10" s="7">
        <v>2014</v>
      </c>
      <c r="C10" s="46">
        <v>173</v>
      </c>
      <c r="D10" s="8">
        <v>0</v>
      </c>
      <c r="E10" s="9">
        <v>0</v>
      </c>
      <c r="F10" s="46">
        <v>1</v>
      </c>
    </row>
    <row r="11" spans="1:6" x14ac:dyDescent="0.2">
      <c r="A11" s="147"/>
      <c r="B11" s="7">
        <v>2015</v>
      </c>
      <c r="C11" s="46">
        <v>148</v>
      </c>
      <c r="D11" s="83">
        <v>0</v>
      </c>
      <c r="E11" s="9">
        <v>2</v>
      </c>
      <c r="F11" s="46">
        <v>1</v>
      </c>
    </row>
    <row r="12" spans="1:6" x14ac:dyDescent="0.2">
      <c r="A12" s="147"/>
      <c r="B12" s="7">
        <v>2016</v>
      </c>
      <c r="C12" s="46">
        <v>145</v>
      </c>
      <c r="D12" s="83">
        <v>0</v>
      </c>
      <c r="E12" s="9">
        <v>1</v>
      </c>
      <c r="F12" s="46">
        <v>1</v>
      </c>
    </row>
    <row r="13" spans="1:6" ht="13.5" thickBot="1" x14ac:dyDescent="0.25">
      <c r="A13" s="156"/>
      <c r="B13" s="10">
        <v>2017</v>
      </c>
      <c r="C13" s="116">
        <v>134</v>
      </c>
      <c r="D13" s="117">
        <v>1</v>
      </c>
      <c r="E13" s="118">
        <v>2</v>
      </c>
      <c r="F13" s="116">
        <v>1</v>
      </c>
    </row>
    <row r="14" spans="1:6" x14ac:dyDescent="0.2">
      <c r="A14" s="147" t="s">
        <v>7</v>
      </c>
      <c r="B14" s="7">
        <v>2013</v>
      </c>
      <c r="C14" s="46">
        <v>9</v>
      </c>
      <c r="D14" s="8">
        <v>0</v>
      </c>
      <c r="E14" s="9">
        <v>0</v>
      </c>
      <c r="F14" s="46">
        <v>0</v>
      </c>
    </row>
    <row r="15" spans="1:6" x14ac:dyDescent="0.2">
      <c r="A15" s="147"/>
      <c r="B15" s="7">
        <v>2014</v>
      </c>
      <c r="C15" s="46">
        <v>10</v>
      </c>
      <c r="D15" s="8">
        <v>0</v>
      </c>
      <c r="E15" s="9">
        <v>0</v>
      </c>
      <c r="F15" s="46">
        <v>0</v>
      </c>
    </row>
    <row r="16" spans="1:6" x14ac:dyDescent="0.2">
      <c r="A16" s="147"/>
      <c r="B16" s="7">
        <v>2015</v>
      </c>
      <c r="C16" s="46">
        <v>9</v>
      </c>
      <c r="D16" s="83">
        <v>0</v>
      </c>
      <c r="E16" s="9">
        <v>0</v>
      </c>
      <c r="F16" s="46">
        <v>0</v>
      </c>
    </row>
    <row r="17" spans="1:6" x14ac:dyDescent="0.2">
      <c r="A17" s="147"/>
      <c r="B17" s="7">
        <v>2016</v>
      </c>
      <c r="C17" s="46">
        <v>12</v>
      </c>
      <c r="D17" s="83">
        <v>0</v>
      </c>
      <c r="E17" s="9">
        <v>0</v>
      </c>
      <c r="F17" s="46">
        <v>0</v>
      </c>
    </row>
    <row r="18" spans="1:6" ht="13.5" thickBot="1" x14ac:dyDescent="0.25">
      <c r="A18" s="156"/>
      <c r="B18" s="10">
        <v>2017</v>
      </c>
      <c r="C18" s="116">
        <v>7</v>
      </c>
      <c r="D18" s="117">
        <v>0</v>
      </c>
      <c r="E18" s="118">
        <v>0</v>
      </c>
      <c r="F18" s="116">
        <v>0</v>
      </c>
    </row>
    <row r="19" spans="1:6" x14ac:dyDescent="0.2">
      <c r="A19" s="155" t="s">
        <v>97</v>
      </c>
      <c r="B19" s="7">
        <v>2013</v>
      </c>
      <c r="C19" s="46">
        <v>0</v>
      </c>
      <c r="D19" s="8">
        <v>0</v>
      </c>
      <c r="E19" s="9">
        <v>0</v>
      </c>
      <c r="F19" s="46">
        <v>0</v>
      </c>
    </row>
    <row r="20" spans="1:6" x14ac:dyDescent="0.2">
      <c r="A20" s="153"/>
      <c r="B20" s="7">
        <v>2014</v>
      </c>
      <c r="C20" s="46">
        <v>2</v>
      </c>
      <c r="D20" s="8">
        <v>0</v>
      </c>
      <c r="E20" s="9">
        <v>0</v>
      </c>
      <c r="F20" s="46">
        <v>0</v>
      </c>
    </row>
    <row r="21" spans="1:6" x14ac:dyDescent="0.2">
      <c r="A21" s="153"/>
      <c r="B21" s="7">
        <v>2015</v>
      </c>
      <c r="C21" s="46">
        <v>4</v>
      </c>
      <c r="D21" s="83">
        <v>0</v>
      </c>
      <c r="E21" s="9">
        <v>0</v>
      </c>
      <c r="F21" s="46">
        <v>0</v>
      </c>
    </row>
    <row r="22" spans="1:6" x14ac:dyDescent="0.2">
      <c r="A22" s="153"/>
      <c r="B22" s="7">
        <v>2016</v>
      </c>
      <c r="C22" s="46">
        <v>1</v>
      </c>
      <c r="D22" s="83">
        <v>0</v>
      </c>
      <c r="E22" s="9">
        <v>0</v>
      </c>
      <c r="F22" s="46">
        <v>0</v>
      </c>
    </row>
    <row r="23" spans="1:6" ht="13.5" thickBot="1" x14ac:dyDescent="0.25">
      <c r="A23" s="154"/>
      <c r="B23" s="10">
        <v>2017</v>
      </c>
      <c r="C23" s="116">
        <v>1</v>
      </c>
      <c r="D23" s="117">
        <v>0</v>
      </c>
      <c r="E23" s="118">
        <v>0</v>
      </c>
      <c r="F23" s="116">
        <v>1</v>
      </c>
    </row>
    <row r="24" spans="1:6" x14ac:dyDescent="0.2">
      <c r="A24" s="153" t="s">
        <v>8</v>
      </c>
      <c r="B24" s="7">
        <v>2013</v>
      </c>
      <c r="C24" s="46">
        <v>20</v>
      </c>
      <c r="D24" s="8">
        <v>0</v>
      </c>
      <c r="E24" s="9">
        <v>0</v>
      </c>
      <c r="F24" s="46">
        <v>0</v>
      </c>
    </row>
    <row r="25" spans="1:6" x14ac:dyDescent="0.2">
      <c r="A25" s="153"/>
      <c r="B25" s="7">
        <v>2014</v>
      </c>
      <c r="C25" s="46">
        <v>18</v>
      </c>
      <c r="D25" s="8">
        <v>0</v>
      </c>
      <c r="E25" s="9">
        <v>0</v>
      </c>
      <c r="F25" s="46">
        <v>1</v>
      </c>
    </row>
    <row r="26" spans="1:6" x14ac:dyDescent="0.2">
      <c r="A26" s="153"/>
      <c r="B26" s="7">
        <v>2015</v>
      </c>
      <c r="C26" s="46">
        <v>12</v>
      </c>
      <c r="D26" s="83">
        <v>0</v>
      </c>
      <c r="E26" s="9">
        <v>0</v>
      </c>
      <c r="F26" s="46">
        <v>0</v>
      </c>
    </row>
    <row r="27" spans="1:6" x14ac:dyDescent="0.2">
      <c r="A27" s="153"/>
      <c r="B27" s="7">
        <v>2016</v>
      </c>
      <c r="C27" s="46">
        <v>21</v>
      </c>
      <c r="D27" s="83">
        <v>0</v>
      </c>
      <c r="E27" s="9">
        <v>0</v>
      </c>
      <c r="F27" s="46">
        <v>0</v>
      </c>
    </row>
    <row r="28" spans="1:6" ht="13.5" thickBot="1" x14ac:dyDescent="0.25">
      <c r="A28" s="154"/>
      <c r="B28" s="10">
        <v>2017</v>
      </c>
      <c r="C28" s="116">
        <v>13</v>
      </c>
      <c r="D28" s="117">
        <v>0</v>
      </c>
      <c r="E28" s="118">
        <v>0</v>
      </c>
      <c r="F28" s="116">
        <v>0</v>
      </c>
    </row>
    <row r="29" spans="1:6" x14ac:dyDescent="0.2">
      <c r="A29" s="153" t="s">
        <v>9</v>
      </c>
      <c r="B29" s="7">
        <v>2013</v>
      </c>
      <c r="C29" s="46">
        <v>0</v>
      </c>
      <c r="D29" s="8">
        <v>0</v>
      </c>
      <c r="E29" s="9">
        <v>0</v>
      </c>
      <c r="F29" s="46">
        <v>0</v>
      </c>
    </row>
    <row r="30" spans="1:6" x14ac:dyDescent="0.2">
      <c r="A30" s="153"/>
      <c r="B30" s="7">
        <v>2014</v>
      </c>
      <c r="C30" s="46">
        <v>0</v>
      </c>
      <c r="D30" s="8">
        <v>0</v>
      </c>
      <c r="E30" s="9">
        <v>0</v>
      </c>
      <c r="F30" s="46">
        <v>0</v>
      </c>
    </row>
    <row r="31" spans="1:6" x14ac:dyDescent="0.2">
      <c r="A31" s="153"/>
      <c r="B31" s="7">
        <v>2015</v>
      </c>
      <c r="C31" s="46">
        <v>0</v>
      </c>
      <c r="D31" s="83">
        <v>0</v>
      </c>
      <c r="E31" s="9">
        <v>0</v>
      </c>
      <c r="F31" s="46">
        <v>0</v>
      </c>
    </row>
    <row r="32" spans="1:6" x14ac:dyDescent="0.2">
      <c r="A32" s="153"/>
      <c r="B32" s="7">
        <v>2016</v>
      </c>
      <c r="C32" s="46">
        <v>0</v>
      </c>
      <c r="D32" s="83">
        <v>0</v>
      </c>
      <c r="E32" s="9">
        <v>0</v>
      </c>
      <c r="F32" s="46">
        <v>0</v>
      </c>
    </row>
    <row r="33" spans="1:6" ht="13.5" thickBot="1" x14ac:dyDescent="0.25">
      <c r="A33" s="154"/>
      <c r="B33" s="10">
        <v>2017</v>
      </c>
      <c r="C33" s="116">
        <v>0</v>
      </c>
      <c r="D33" s="117">
        <v>0</v>
      </c>
      <c r="E33" s="118">
        <v>0</v>
      </c>
      <c r="F33" s="116">
        <v>0</v>
      </c>
    </row>
    <row r="34" spans="1:6" x14ac:dyDescent="0.2">
      <c r="A34" s="153" t="s">
        <v>10</v>
      </c>
      <c r="B34" s="7">
        <v>2013</v>
      </c>
      <c r="C34" s="46">
        <v>5</v>
      </c>
      <c r="D34" s="8">
        <v>0</v>
      </c>
      <c r="E34" s="9">
        <v>1</v>
      </c>
      <c r="F34" s="46">
        <v>1</v>
      </c>
    </row>
    <row r="35" spans="1:6" x14ac:dyDescent="0.2">
      <c r="A35" s="153"/>
      <c r="B35" s="7">
        <v>2014</v>
      </c>
      <c r="C35" s="46">
        <v>6</v>
      </c>
      <c r="D35" s="8">
        <v>0</v>
      </c>
      <c r="E35" s="9">
        <v>1</v>
      </c>
      <c r="F35" s="46">
        <v>1</v>
      </c>
    </row>
    <row r="36" spans="1:6" x14ac:dyDescent="0.2">
      <c r="A36" s="153"/>
      <c r="B36" s="84">
        <v>2015</v>
      </c>
      <c r="C36" s="81">
        <v>3</v>
      </c>
      <c r="D36" s="85">
        <v>1</v>
      </c>
      <c r="E36" s="82">
        <v>0</v>
      </c>
      <c r="F36" s="81">
        <v>0</v>
      </c>
    </row>
    <row r="37" spans="1:6" x14ac:dyDescent="0.2">
      <c r="A37" s="153"/>
      <c r="B37" s="7">
        <v>2016</v>
      </c>
      <c r="C37" s="46">
        <v>6</v>
      </c>
      <c r="D37" s="83">
        <v>1</v>
      </c>
      <c r="E37" s="9">
        <v>0</v>
      </c>
      <c r="F37" s="46">
        <v>0</v>
      </c>
    </row>
    <row r="38" spans="1:6" ht="13.5" thickBot="1" x14ac:dyDescent="0.25">
      <c r="A38" s="154"/>
      <c r="B38" s="10">
        <v>2017</v>
      </c>
      <c r="C38" s="116">
        <v>4</v>
      </c>
      <c r="D38" s="117">
        <v>0</v>
      </c>
      <c r="E38" s="118">
        <v>1</v>
      </c>
      <c r="F38" s="116">
        <v>0</v>
      </c>
    </row>
    <row r="39" spans="1:6" x14ac:dyDescent="0.2">
      <c r="A39" s="153" t="s">
        <v>98</v>
      </c>
      <c r="B39" s="7">
        <v>2013</v>
      </c>
      <c r="C39" s="46">
        <v>0</v>
      </c>
      <c r="D39" s="8">
        <v>0</v>
      </c>
      <c r="E39" s="9">
        <v>0</v>
      </c>
      <c r="F39" s="46">
        <v>0</v>
      </c>
    </row>
    <row r="40" spans="1:6" x14ac:dyDescent="0.2">
      <c r="A40" s="153"/>
      <c r="B40" s="7">
        <v>2014</v>
      </c>
      <c r="C40" s="46">
        <v>1</v>
      </c>
      <c r="D40" s="8">
        <v>0</v>
      </c>
      <c r="E40" s="9">
        <v>0</v>
      </c>
      <c r="F40" s="46">
        <v>0</v>
      </c>
    </row>
    <row r="41" spans="1:6" x14ac:dyDescent="0.2">
      <c r="A41" s="153"/>
      <c r="B41" s="7">
        <v>2015</v>
      </c>
      <c r="C41" s="46">
        <v>2</v>
      </c>
      <c r="D41" s="83">
        <v>0</v>
      </c>
      <c r="E41" s="9">
        <v>0</v>
      </c>
      <c r="F41" s="46">
        <v>0</v>
      </c>
    </row>
    <row r="42" spans="1:6" x14ac:dyDescent="0.2">
      <c r="A42" s="153"/>
      <c r="B42" s="7">
        <v>2016</v>
      </c>
      <c r="C42" s="46">
        <v>6</v>
      </c>
      <c r="D42" s="83">
        <v>0</v>
      </c>
      <c r="E42" s="9">
        <v>0</v>
      </c>
      <c r="F42" s="46">
        <v>0</v>
      </c>
    </row>
    <row r="43" spans="1:6" ht="13.5" thickBot="1" x14ac:dyDescent="0.25">
      <c r="A43" s="154"/>
      <c r="B43" s="10">
        <v>2017</v>
      </c>
      <c r="C43" s="116">
        <v>4</v>
      </c>
      <c r="D43" s="117">
        <v>0</v>
      </c>
      <c r="E43" s="118">
        <v>1</v>
      </c>
      <c r="F43" s="116">
        <v>0</v>
      </c>
    </row>
    <row r="44" spans="1:6" x14ac:dyDescent="0.2">
      <c r="A44" s="12"/>
      <c r="B44" s="13"/>
      <c r="C44" s="14"/>
      <c r="D44" s="14"/>
      <c r="E44" s="14"/>
      <c r="F44" s="20"/>
    </row>
    <row r="45" spans="1:6" x14ac:dyDescent="0.2">
      <c r="A45" s="12"/>
      <c r="B45" s="13"/>
      <c r="C45" s="14"/>
      <c r="D45" s="175" t="s">
        <v>82</v>
      </c>
      <c r="E45" s="175"/>
      <c r="F45" s="175"/>
    </row>
    <row r="46" spans="1:6" x14ac:dyDescent="0.2">
      <c r="A46" s="158"/>
      <c r="B46" s="158"/>
      <c r="C46" s="158"/>
      <c r="D46" s="158"/>
      <c r="E46" s="158"/>
      <c r="F46" s="21"/>
    </row>
    <row r="47" spans="1:6" ht="13.5" thickBot="1" x14ac:dyDescent="0.25">
      <c r="A47" s="169"/>
      <c r="B47" s="170"/>
      <c r="C47" s="170"/>
      <c r="D47" s="170"/>
      <c r="E47" s="170"/>
      <c r="F47" s="170"/>
    </row>
    <row r="48" spans="1:6" ht="16.149999999999999" customHeight="1" thickBot="1" x14ac:dyDescent="0.25">
      <c r="A48" s="146" t="s">
        <v>94</v>
      </c>
      <c r="B48" s="171" t="s">
        <v>0</v>
      </c>
      <c r="C48" s="159" t="s">
        <v>1</v>
      </c>
      <c r="D48" s="160"/>
      <c r="E48" s="160"/>
      <c r="F48" s="172" t="s">
        <v>81</v>
      </c>
    </row>
    <row r="49" spans="1:6" ht="12.75" customHeight="1" x14ac:dyDescent="0.2">
      <c r="A49" s="147"/>
      <c r="B49" s="161"/>
      <c r="C49" s="162" t="s">
        <v>80</v>
      </c>
      <c r="D49" s="157" t="s">
        <v>4</v>
      </c>
      <c r="E49" s="157"/>
      <c r="F49" s="173"/>
    </row>
    <row r="50" spans="1:6" ht="12.75" customHeight="1" x14ac:dyDescent="0.2">
      <c r="A50" s="147"/>
      <c r="B50" s="161"/>
      <c r="C50" s="161"/>
      <c r="D50" s="163" t="s">
        <v>5</v>
      </c>
      <c r="E50" s="166" t="s">
        <v>83</v>
      </c>
      <c r="F50" s="173"/>
    </row>
    <row r="51" spans="1:6" ht="13.9" hidden="1" customHeight="1" thickBot="1" x14ac:dyDescent="0.25">
      <c r="A51" s="161"/>
      <c r="B51" s="161"/>
      <c r="C51" s="161"/>
      <c r="D51" s="164"/>
      <c r="E51" s="167"/>
      <c r="F51" s="173"/>
    </row>
    <row r="52" spans="1:6" ht="13.15" hidden="1" customHeight="1" x14ac:dyDescent="0.2">
      <c r="A52" s="161"/>
      <c r="B52" s="161"/>
      <c r="C52" s="161"/>
      <c r="D52" s="164"/>
      <c r="E52" s="167"/>
      <c r="F52" s="173"/>
    </row>
    <row r="53" spans="1:6" ht="13.9" hidden="1" customHeight="1" thickBot="1" x14ac:dyDescent="0.25">
      <c r="A53" s="161"/>
      <c r="B53" s="161"/>
      <c r="C53" s="161"/>
      <c r="D53" s="164"/>
      <c r="E53" s="167"/>
      <c r="F53" s="173"/>
    </row>
    <row r="54" spans="1:6" ht="13.9" hidden="1" customHeight="1" thickBot="1" x14ac:dyDescent="0.25">
      <c r="A54" s="161"/>
      <c r="B54" s="161"/>
      <c r="C54" s="161"/>
      <c r="D54" s="164"/>
      <c r="E54" s="167"/>
      <c r="F54" s="173"/>
    </row>
    <row r="55" spans="1:6" ht="13.9" hidden="1" customHeight="1" thickBot="1" x14ac:dyDescent="0.25">
      <c r="A55" s="161"/>
      <c r="B55" s="161"/>
      <c r="C55" s="161"/>
      <c r="D55" s="164"/>
      <c r="E55" s="167"/>
      <c r="F55" s="173"/>
    </row>
    <row r="56" spans="1:6" ht="43.9" customHeight="1" thickBot="1" x14ac:dyDescent="0.25">
      <c r="A56" s="148"/>
      <c r="B56" s="148"/>
      <c r="C56" s="148"/>
      <c r="D56" s="165"/>
      <c r="E56" s="168"/>
      <c r="F56" s="174"/>
    </row>
    <row r="57" spans="1:6" x14ac:dyDescent="0.2">
      <c r="A57" s="153" t="s">
        <v>11</v>
      </c>
      <c r="B57" s="7">
        <v>2013</v>
      </c>
      <c r="C57" s="46">
        <v>0</v>
      </c>
      <c r="D57" s="8">
        <v>0</v>
      </c>
      <c r="E57" s="9">
        <v>0</v>
      </c>
      <c r="F57" s="46">
        <v>0</v>
      </c>
    </row>
    <row r="58" spans="1:6" x14ac:dyDescent="0.2">
      <c r="A58" s="153"/>
      <c r="B58" s="7">
        <v>2014</v>
      </c>
      <c r="C58" s="46">
        <v>0</v>
      </c>
      <c r="D58" s="8">
        <v>0</v>
      </c>
      <c r="E58" s="9">
        <v>0</v>
      </c>
      <c r="F58" s="46">
        <v>0</v>
      </c>
    </row>
    <row r="59" spans="1:6" x14ac:dyDescent="0.2">
      <c r="A59" s="153"/>
      <c r="B59" s="7">
        <v>2015</v>
      </c>
      <c r="C59" s="46">
        <v>0</v>
      </c>
      <c r="D59" s="83">
        <v>0</v>
      </c>
      <c r="E59" s="9">
        <v>0</v>
      </c>
      <c r="F59" s="46">
        <v>0</v>
      </c>
    </row>
    <row r="60" spans="1:6" x14ac:dyDescent="0.2">
      <c r="A60" s="153"/>
      <c r="B60" s="7">
        <v>2016</v>
      </c>
      <c r="C60" s="46">
        <v>0</v>
      </c>
      <c r="D60" s="83">
        <v>0</v>
      </c>
      <c r="E60" s="9">
        <v>0</v>
      </c>
      <c r="F60" s="46">
        <v>0</v>
      </c>
    </row>
    <row r="61" spans="1:6" ht="13.5" thickBot="1" x14ac:dyDescent="0.25">
      <c r="A61" s="154"/>
      <c r="B61" s="10">
        <v>2017</v>
      </c>
      <c r="C61" s="116">
        <v>0</v>
      </c>
      <c r="D61" s="117">
        <v>0</v>
      </c>
      <c r="E61" s="118">
        <v>0</v>
      </c>
      <c r="F61" s="116">
        <v>0</v>
      </c>
    </row>
    <row r="62" spans="1:6" x14ac:dyDescent="0.2">
      <c r="A62" s="153" t="s">
        <v>12</v>
      </c>
      <c r="B62" s="7">
        <v>2013</v>
      </c>
      <c r="C62" s="46">
        <v>0</v>
      </c>
      <c r="D62" s="8">
        <v>0</v>
      </c>
      <c r="E62" s="9">
        <v>0</v>
      </c>
      <c r="F62" s="46">
        <v>0</v>
      </c>
    </row>
    <row r="63" spans="1:6" x14ac:dyDescent="0.2">
      <c r="A63" s="153"/>
      <c r="B63" s="7">
        <v>2014</v>
      </c>
      <c r="C63" s="46">
        <v>0</v>
      </c>
      <c r="D63" s="8">
        <v>0</v>
      </c>
      <c r="E63" s="9">
        <v>0</v>
      </c>
      <c r="F63" s="46">
        <v>0</v>
      </c>
    </row>
    <row r="64" spans="1:6" x14ac:dyDescent="0.2">
      <c r="A64" s="153"/>
      <c r="B64" s="7">
        <v>2015</v>
      </c>
      <c r="C64" s="46">
        <v>4</v>
      </c>
      <c r="D64" s="83">
        <v>0</v>
      </c>
      <c r="E64" s="9">
        <v>0</v>
      </c>
      <c r="F64" s="46">
        <v>0</v>
      </c>
    </row>
    <row r="65" spans="1:6" x14ac:dyDescent="0.2">
      <c r="A65" s="153"/>
      <c r="B65" s="7">
        <v>2016</v>
      </c>
      <c r="C65" s="46">
        <v>0</v>
      </c>
      <c r="D65" s="83">
        <v>0</v>
      </c>
      <c r="E65" s="9">
        <v>0</v>
      </c>
      <c r="F65" s="46">
        <v>0</v>
      </c>
    </row>
    <row r="66" spans="1:6" ht="13.5" thickBot="1" x14ac:dyDescent="0.25">
      <c r="A66" s="154"/>
      <c r="B66" s="10">
        <v>2017</v>
      </c>
      <c r="C66" s="116">
        <v>1</v>
      </c>
      <c r="D66" s="117">
        <v>0</v>
      </c>
      <c r="E66" s="118">
        <v>0</v>
      </c>
      <c r="F66" s="116">
        <v>0</v>
      </c>
    </row>
    <row r="67" spans="1:6" x14ac:dyDescent="0.2">
      <c r="A67" s="153" t="s">
        <v>13</v>
      </c>
      <c r="B67" s="7">
        <v>2013</v>
      </c>
      <c r="C67" s="46">
        <v>7</v>
      </c>
      <c r="D67" s="8">
        <v>0</v>
      </c>
      <c r="E67" s="9">
        <v>0</v>
      </c>
      <c r="F67" s="46">
        <v>0</v>
      </c>
    </row>
    <row r="68" spans="1:6" x14ac:dyDescent="0.2">
      <c r="A68" s="153"/>
      <c r="B68" s="7">
        <v>2014</v>
      </c>
      <c r="C68" s="46">
        <v>7</v>
      </c>
      <c r="D68" s="8">
        <v>0</v>
      </c>
      <c r="E68" s="9">
        <v>0</v>
      </c>
      <c r="F68" s="46">
        <v>0</v>
      </c>
    </row>
    <row r="69" spans="1:6" x14ac:dyDescent="0.2">
      <c r="A69" s="153"/>
      <c r="B69" s="7">
        <v>2015</v>
      </c>
      <c r="C69" s="46">
        <v>10</v>
      </c>
      <c r="D69" s="83">
        <v>0</v>
      </c>
      <c r="E69" s="9">
        <v>0</v>
      </c>
      <c r="F69" s="46">
        <v>0</v>
      </c>
    </row>
    <row r="70" spans="1:6" x14ac:dyDescent="0.2">
      <c r="A70" s="153"/>
      <c r="B70" s="7">
        <v>2016</v>
      </c>
      <c r="C70" s="46">
        <v>10</v>
      </c>
      <c r="D70" s="83">
        <v>0</v>
      </c>
      <c r="E70" s="9">
        <v>0</v>
      </c>
      <c r="F70" s="46">
        <v>0</v>
      </c>
    </row>
    <row r="71" spans="1:6" ht="13.5" thickBot="1" x14ac:dyDescent="0.25">
      <c r="A71" s="154"/>
      <c r="B71" s="10">
        <v>2017</v>
      </c>
      <c r="C71" s="116">
        <v>9</v>
      </c>
      <c r="D71" s="117">
        <v>0</v>
      </c>
      <c r="E71" s="118">
        <v>0</v>
      </c>
      <c r="F71" s="116">
        <v>0</v>
      </c>
    </row>
    <row r="72" spans="1:6" x14ac:dyDescent="0.2">
      <c r="A72" s="151" t="s">
        <v>100</v>
      </c>
      <c r="B72" s="119">
        <v>2013</v>
      </c>
      <c r="C72" s="120">
        <f t="shared" ref="C72:F73" si="0">C67+C62+C57+C39+C34+C29+C24+C19+C14+C9</f>
        <v>244</v>
      </c>
      <c r="D72" s="121">
        <f t="shared" si="0"/>
        <v>1</v>
      </c>
      <c r="E72" s="122">
        <f t="shared" si="0"/>
        <v>3</v>
      </c>
      <c r="F72" s="120">
        <f t="shared" si="0"/>
        <v>1</v>
      </c>
    </row>
    <row r="73" spans="1:6" x14ac:dyDescent="0.2">
      <c r="A73" s="151"/>
      <c r="B73" s="119">
        <v>2014</v>
      </c>
      <c r="C73" s="120">
        <f t="shared" si="0"/>
        <v>217</v>
      </c>
      <c r="D73" s="121">
        <f t="shared" si="0"/>
        <v>0</v>
      </c>
      <c r="E73" s="122">
        <f t="shared" si="0"/>
        <v>1</v>
      </c>
      <c r="F73" s="120">
        <f t="shared" si="0"/>
        <v>3</v>
      </c>
    </row>
    <row r="74" spans="1:6" x14ac:dyDescent="0.2">
      <c r="A74" s="151"/>
      <c r="B74" s="119">
        <v>2015</v>
      </c>
      <c r="C74" s="120">
        <v>192</v>
      </c>
      <c r="D74" s="123">
        <v>1</v>
      </c>
      <c r="E74" s="122">
        <v>2</v>
      </c>
      <c r="F74" s="120">
        <v>1</v>
      </c>
    </row>
    <row r="75" spans="1:6" x14ac:dyDescent="0.2">
      <c r="A75" s="151"/>
      <c r="B75" s="119">
        <v>2016</v>
      </c>
      <c r="C75" s="120">
        <v>192</v>
      </c>
      <c r="D75" s="123">
        <v>0</v>
      </c>
      <c r="E75" s="122">
        <v>2</v>
      </c>
      <c r="F75" s="120">
        <v>2</v>
      </c>
    </row>
    <row r="76" spans="1:6" ht="13.5" thickBot="1" x14ac:dyDescent="0.25">
      <c r="A76" s="152"/>
      <c r="B76" s="124">
        <v>2017</v>
      </c>
      <c r="C76" s="125">
        <f>C71+C66+C61+C43+C38+C33+C28+C23+C18+C13</f>
        <v>173</v>
      </c>
      <c r="D76" s="126">
        <f>D71+D66+D61+D43+D38+D33+D28+D23+D18+D13</f>
        <v>1</v>
      </c>
      <c r="E76" s="127">
        <f>E71+E66+E61+E43+E38+E33+E28+E23+E18+E13</f>
        <v>4</v>
      </c>
      <c r="F76" s="125">
        <f>F71+F66+F61+F43+F38+F33+F28+F23+F18+F13</f>
        <v>2</v>
      </c>
    </row>
    <row r="77" spans="1:6" x14ac:dyDescent="0.2">
      <c r="A77" s="153" t="s">
        <v>101</v>
      </c>
      <c r="B77" s="7">
        <v>2013</v>
      </c>
      <c r="C77" s="46">
        <v>11</v>
      </c>
      <c r="D77" s="8">
        <v>0</v>
      </c>
      <c r="E77" s="9">
        <v>0</v>
      </c>
      <c r="F77" s="46">
        <v>0</v>
      </c>
    </row>
    <row r="78" spans="1:6" x14ac:dyDescent="0.2">
      <c r="A78" s="153"/>
      <c r="B78" s="7">
        <v>2014</v>
      </c>
      <c r="C78" s="46">
        <v>3</v>
      </c>
      <c r="D78" s="8">
        <v>1</v>
      </c>
      <c r="E78" s="9">
        <v>3</v>
      </c>
      <c r="F78" s="46">
        <v>1</v>
      </c>
    </row>
    <row r="79" spans="1:6" x14ac:dyDescent="0.2">
      <c r="A79" s="153"/>
      <c r="B79" s="7">
        <v>2015</v>
      </c>
      <c r="C79" s="46">
        <v>30</v>
      </c>
      <c r="D79" s="83">
        <v>0</v>
      </c>
      <c r="E79" s="9">
        <v>1</v>
      </c>
      <c r="F79" s="46">
        <v>0</v>
      </c>
    </row>
    <row r="80" spans="1:6" x14ac:dyDescent="0.2">
      <c r="A80" s="153"/>
      <c r="B80" s="7">
        <v>2016</v>
      </c>
      <c r="C80" s="46">
        <v>41</v>
      </c>
      <c r="D80" s="83">
        <v>0</v>
      </c>
      <c r="E80" s="9">
        <v>0</v>
      </c>
      <c r="F80" s="46">
        <v>0</v>
      </c>
    </row>
    <row r="81" spans="1:16" ht="13.5" thickBot="1" x14ac:dyDescent="0.25">
      <c r="A81" s="154"/>
      <c r="B81" s="10">
        <v>2017</v>
      </c>
      <c r="C81" s="116">
        <v>44</v>
      </c>
      <c r="D81" s="117">
        <v>1</v>
      </c>
      <c r="E81" s="118">
        <v>1</v>
      </c>
      <c r="F81" s="116">
        <v>0</v>
      </c>
    </row>
    <row r="82" spans="1:16" x14ac:dyDescent="0.2">
      <c r="A82" s="151" t="s">
        <v>14</v>
      </c>
      <c r="B82" s="119">
        <v>2013</v>
      </c>
      <c r="C82" s="120">
        <f t="shared" ref="C82:F83" si="1">C77+C72</f>
        <v>255</v>
      </c>
      <c r="D82" s="121">
        <f t="shared" si="1"/>
        <v>1</v>
      </c>
      <c r="E82" s="122">
        <f t="shared" si="1"/>
        <v>3</v>
      </c>
      <c r="F82" s="120">
        <f t="shared" si="1"/>
        <v>1</v>
      </c>
    </row>
    <row r="83" spans="1:16" x14ac:dyDescent="0.2">
      <c r="A83" s="151"/>
      <c r="B83" s="119">
        <v>2014</v>
      </c>
      <c r="C83" s="120">
        <f t="shared" si="1"/>
        <v>220</v>
      </c>
      <c r="D83" s="121">
        <f t="shared" si="1"/>
        <v>1</v>
      </c>
      <c r="E83" s="122">
        <f t="shared" si="1"/>
        <v>4</v>
      </c>
      <c r="F83" s="120">
        <f t="shared" si="1"/>
        <v>4</v>
      </c>
    </row>
    <row r="84" spans="1:16" x14ac:dyDescent="0.2">
      <c r="A84" s="151"/>
      <c r="B84" s="119">
        <v>2015</v>
      </c>
      <c r="C84" s="120">
        <v>222</v>
      </c>
      <c r="D84" s="123">
        <v>1</v>
      </c>
      <c r="E84" s="122">
        <v>3</v>
      </c>
      <c r="F84" s="120">
        <v>1</v>
      </c>
    </row>
    <row r="85" spans="1:16" x14ac:dyDescent="0.2">
      <c r="A85" s="151"/>
      <c r="B85" s="119">
        <v>2016</v>
      </c>
      <c r="C85" s="120">
        <v>233</v>
      </c>
      <c r="D85" s="123">
        <v>0</v>
      </c>
      <c r="E85" s="122">
        <v>2</v>
      </c>
      <c r="F85" s="120">
        <v>1</v>
      </c>
    </row>
    <row r="86" spans="1:16" ht="13.5" thickBot="1" x14ac:dyDescent="0.25">
      <c r="A86" s="152"/>
      <c r="B86" s="124">
        <v>2017</v>
      </c>
      <c r="C86" s="125">
        <f>C81+C76</f>
        <v>217</v>
      </c>
      <c r="D86" s="126">
        <f>D81+D76</f>
        <v>2</v>
      </c>
      <c r="E86" s="127">
        <f>E81+E76</f>
        <v>5</v>
      </c>
      <c r="F86" s="125">
        <f>F81+F76</f>
        <v>2</v>
      </c>
    </row>
    <row r="87" spans="1:16" ht="18.75" customHeight="1" x14ac:dyDescent="0.2">
      <c r="B87" s="16"/>
      <c r="C87" s="17"/>
      <c r="D87" s="17"/>
      <c r="E87" s="17"/>
      <c r="F87" s="17"/>
    </row>
    <row r="88" spans="1:16" x14ac:dyDescent="0.2">
      <c r="A88" s="17" t="s">
        <v>15</v>
      </c>
      <c r="B88" s="16"/>
      <c r="C88" s="17"/>
      <c r="D88" s="17"/>
      <c r="E88" s="17"/>
      <c r="F88" s="17"/>
    </row>
    <row r="89" spans="1:16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x14ac:dyDescent="0.2">
      <c r="A90" s="17"/>
    </row>
    <row r="91" spans="1:16" x14ac:dyDescent="0.2">
      <c r="A91" s="17"/>
    </row>
    <row r="92" spans="1:16" x14ac:dyDescent="0.2">
      <c r="A92" s="17"/>
    </row>
    <row r="93" spans="1:16" x14ac:dyDescent="0.2">
      <c r="A93" s="17"/>
    </row>
    <row r="94" spans="1:16" x14ac:dyDescent="0.2">
      <c r="A94" s="18"/>
    </row>
    <row r="95" spans="1:16" x14ac:dyDescent="0.2">
      <c r="A95" s="11"/>
    </row>
  </sheetData>
  <sheetProtection selectLockedCells="1"/>
  <mergeCells count="33">
    <mergeCell ref="C5:E5"/>
    <mergeCell ref="D6:E6"/>
    <mergeCell ref="F5:F8"/>
    <mergeCell ref="D7:D8"/>
    <mergeCell ref="E7:E8"/>
    <mergeCell ref="A9:A13"/>
    <mergeCell ref="D49:E49"/>
    <mergeCell ref="A46:E46"/>
    <mergeCell ref="C48:E48"/>
    <mergeCell ref="A48:A56"/>
    <mergeCell ref="C49:C56"/>
    <mergeCell ref="D50:D56"/>
    <mergeCell ref="E50:E56"/>
    <mergeCell ref="A47:F47"/>
    <mergeCell ref="B48:B56"/>
    <mergeCell ref="F48:F56"/>
    <mergeCell ref="D45:F45"/>
    <mergeCell ref="E1:F1"/>
    <mergeCell ref="A5:A8"/>
    <mergeCell ref="C6:C8"/>
    <mergeCell ref="A82:A86"/>
    <mergeCell ref="A77:A81"/>
    <mergeCell ref="A62:A66"/>
    <mergeCell ref="A57:A61"/>
    <mergeCell ref="A67:A71"/>
    <mergeCell ref="A72:A76"/>
    <mergeCell ref="B5:B8"/>
    <mergeCell ref="A39:A43"/>
    <mergeCell ref="A34:A38"/>
    <mergeCell ref="A29:A33"/>
    <mergeCell ref="A19:A23"/>
    <mergeCell ref="A24:A28"/>
    <mergeCell ref="A14:A18"/>
  </mergeCells>
  <phoneticPr fontId="0" type="noConversion"/>
  <printOptions horizontalCentered="1" verticalCentered="1"/>
  <pageMargins left="0.47244094488188981" right="0.78740157480314965" top="0.82677165354330717" bottom="0.70866141732283472" header="0.23622047244094491" footer="0.31496062992125984"/>
  <pageSetup paperSize="9" orientation="portrait" r:id="rId1"/>
  <headerFooter alignWithMargins="0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opLeftCell="A19" zoomScaleNormal="100" zoomScaleSheetLayoutView="100" workbookViewId="0">
      <selection activeCell="J51" sqref="J51"/>
    </sheetView>
  </sheetViews>
  <sheetFormatPr defaultColWidth="8.85546875" defaultRowHeight="12.75" x14ac:dyDescent="0.2"/>
  <cols>
    <col min="1" max="2" width="13.140625" style="48" customWidth="1"/>
    <col min="3" max="3" width="10.140625" style="48" customWidth="1"/>
    <col min="4" max="4" width="12" style="48" customWidth="1"/>
    <col min="5" max="5" width="10.28515625" style="48" customWidth="1"/>
    <col min="6" max="6" width="8.85546875" style="48" customWidth="1"/>
    <col min="7" max="7" width="12.5703125" style="48" customWidth="1"/>
    <col min="8" max="16384" width="8.85546875" style="48"/>
  </cols>
  <sheetData>
    <row r="1" spans="1:7" ht="18" customHeight="1" x14ac:dyDescent="0.2">
      <c r="B1" s="49"/>
      <c r="C1" s="49"/>
      <c r="D1" s="49"/>
      <c r="E1" s="49"/>
      <c r="F1" s="49"/>
      <c r="G1" s="86" t="s">
        <v>16</v>
      </c>
    </row>
    <row r="2" spans="1:7" ht="33.6" customHeight="1" thickBot="1" x14ac:dyDescent="0.25">
      <c r="A2" s="191" t="s">
        <v>102</v>
      </c>
      <c r="B2" s="192"/>
      <c r="C2" s="192"/>
      <c r="D2" s="192"/>
      <c r="E2" s="192"/>
      <c r="F2" s="192"/>
      <c r="G2" s="192"/>
    </row>
    <row r="3" spans="1:7" ht="15" customHeight="1" thickBot="1" x14ac:dyDescent="0.25">
      <c r="A3" s="193" t="s">
        <v>94</v>
      </c>
      <c r="B3" s="195" t="s">
        <v>17</v>
      </c>
      <c r="C3" s="193" t="s">
        <v>0</v>
      </c>
      <c r="D3" s="198" t="s">
        <v>1</v>
      </c>
      <c r="E3" s="199"/>
      <c r="F3" s="199"/>
      <c r="G3" s="200" t="s">
        <v>86</v>
      </c>
    </row>
    <row r="4" spans="1:7" ht="14.45" customHeight="1" x14ac:dyDescent="0.2">
      <c r="A4" s="194"/>
      <c r="B4" s="196"/>
      <c r="C4" s="194"/>
      <c r="D4" s="200" t="s">
        <v>80</v>
      </c>
      <c r="E4" s="203" t="s">
        <v>4</v>
      </c>
      <c r="F4" s="204"/>
      <c r="G4" s="201"/>
    </row>
    <row r="5" spans="1:7" ht="15.6" customHeight="1" x14ac:dyDescent="0.2">
      <c r="A5" s="194"/>
      <c r="B5" s="196"/>
      <c r="C5" s="194"/>
      <c r="D5" s="201"/>
      <c r="E5" s="205" t="s">
        <v>5</v>
      </c>
      <c r="F5" s="207" t="s">
        <v>85</v>
      </c>
      <c r="G5" s="201"/>
    </row>
    <row r="6" spans="1:7" ht="48" customHeight="1" thickBot="1" x14ac:dyDescent="0.25">
      <c r="A6" s="183"/>
      <c r="B6" s="197"/>
      <c r="C6" s="183"/>
      <c r="D6" s="202"/>
      <c r="E6" s="206"/>
      <c r="F6" s="208"/>
      <c r="G6" s="202"/>
    </row>
    <row r="7" spans="1:7" x14ac:dyDescent="0.2">
      <c r="A7" s="189" t="s">
        <v>6</v>
      </c>
      <c r="B7" s="182" t="s">
        <v>18</v>
      </c>
      <c r="C7" s="50">
        <v>2013</v>
      </c>
      <c r="D7" s="51">
        <v>18</v>
      </c>
      <c r="E7" s="52">
        <v>0</v>
      </c>
      <c r="F7" s="53">
        <v>0</v>
      </c>
      <c r="G7" s="51">
        <v>0</v>
      </c>
    </row>
    <row r="8" spans="1:7" x14ac:dyDescent="0.2">
      <c r="A8" s="189"/>
      <c r="B8" s="182"/>
      <c r="C8" s="50">
        <v>2014</v>
      </c>
      <c r="D8" s="51">
        <v>9</v>
      </c>
      <c r="E8" s="52">
        <v>0</v>
      </c>
      <c r="F8" s="53">
        <v>0</v>
      </c>
      <c r="G8" s="51">
        <v>0</v>
      </c>
    </row>
    <row r="9" spans="1:7" x14ac:dyDescent="0.2">
      <c r="A9" s="189"/>
      <c r="B9" s="182"/>
      <c r="C9" s="50">
        <v>2015</v>
      </c>
      <c r="D9" s="51">
        <v>8</v>
      </c>
      <c r="E9" s="87">
        <v>0</v>
      </c>
      <c r="F9" s="53">
        <v>0</v>
      </c>
      <c r="G9" s="51">
        <v>0</v>
      </c>
    </row>
    <row r="10" spans="1:7" x14ac:dyDescent="0.2">
      <c r="A10" s="189"/>
      <c r="B10" s="182"/>
      <c r="C10" s="50">
        <v>2016</v>
      </c>
      <c r="D10" s="51">
        <v>16</v>
      </c>
      <c r="E10" s="87">
        <v>0</v>
      </c>
      <c r="F10" s="53">
        <v>0</v>
      </c>
      <c r="G10" s="51">
        <v>0</v>
      </c>
    </row>
    <row r="11" spans="1:7" ht="13.5" thickBot="1" x14ac:dyDescent="0.25">
      <c r="A11" s="189"/>
      <c r="B11" s="183"/>
      <c r="C11" s="54">
        <v>2017</v>
      </c>
      <c r="D11" s="95">
        <v>12</v>
      </c>
      <c r="E11" s="96">
        <v>0</v>
      </c>
      <c r="F11" s="97">
        <v>0</v>
      </c>
      <c r="G11" s="95">
        <v>0</v>
      </c>
    </row>
    <row r="12" spans="1:7" x14ac:dyDescent="0.2">
      <c r="A12" s="189"/>
      <c r="B12" s="182" t="s">
        <v>19</v>
      </c>
      <c r="C12" s="50">
        <v>2013</v>
      </c>
      <c r="D12" s="51">
        <v>185</v>
      </c>
      <c r="E12" s="52">
        <v>1</v>
      </c>
      <c r="F12" s="53">
        <v>2</v>
      </c>
      <c r="G12" s="51">
        <v>0</v>
      </c>
    </row>
    <row r="13" spans="1:7" x14ac:dyDescent="0.2">
      <c r="A13" s="189"/>
      <c r="B13" s="182"/>
      <c r="C13" s="50">
        <v>2014</v>
      </c>
      <c r="D13" s="51">
        <v>164</v>
      </c>
      <c r="E13" s="52">
        <v>0</v>
      </c>
      <c r="F13" s="53">
        <v>2</v>
      </c>
      <c r="G13" s="51">
        <v>0</v>
      </c>
    </row>
    <row r="14" spans="1:7" x14ac:dyDescent="0.2">
      <c r="A14" s="189"/>
      <c r="B14" s="182"/>
      <c r="C14" s="50">
        <v>2015</v>
      </c>
      <c r="D14" s="51">
        <v>141</v>
      </c>
      <c r="E14" s="87">
        <v>0</v>
      </c>
      <c r="F14" s="53">
        <v>2</v>
      </c>
      <c r="G14" s="51">
        <v>1</v>
      </c>
    </row>
    <row r="15" spans="1:7" x14ac:dyDescent="0.2">
      <c r="A15" s="189"/>
      <c r="B15" s="182"/>
      <c r="C15" s="50">
        <v>2016</v>
      </c>
      <c r="D15" s="51">
        <v>129</v>
      </c>
      <c r="E15" s="87">
        <v>0</v>
      </c>
      <c r="F15" s="53">
        <v>0</v>
      </c>
      <c r="G15" s="51">
        <v>1</v>
      </c>
    </row>
    <row r="16" spans="1:7" ht="13.5" thickBot="1" x14ac:dyDescent="0.25">
      <c r="A16" s="190"/>
      <c r="B16" s="183"/>
      <c r="C16" s="54">
        <v>2017</v>
      </c>
      <c r="D16" s="95">
        <v>131</v>
      </c>
      <c r="E16" s="96">
        <v>0</v>
      </c>
      <c r="F16" s="97">
        <v>0</v>
      </c>
      <c r="G16" s="95">
        <v>1</v>
      </c>
    </row>
    <row r="17" spans="1:7" x14ac:dyDescent="0.2">
      <c r="A17" s="189" t="s">
        <v>7</v>
      </c>
      <c r="B17" s="182" t="s">
        <v>18</v>
      </c>
      <c r="C17" s="50">
        <v>2013</v>
      </c>
      <c r="D17" s="51">
        <v>2</v>
      </c>
      <c r="E17" s="52">
        <v>0</v>
      </c>
      <c r="F17" s="53">
        <v>0</v>
      </c>
      <c r="G17" s="51">
        <v>0</v>
      </c>
    </row>
    <row r="18" spans="1:7" x14ac:dyDescent="0.2">
      <c r="A18" s="189"/>
      <c r="B18" s="182"/>
      <c r="C18" s="50">
        <v>2014</v>
      </c>
      <c r="D18" s="51">
        <v>2</v>
      </c>
      <c r="E18" s="52">
        <v>0</v>
      </c>
      <c r="F18" s="53">
        <v>0</v>
      </c>
      <c r="G18" s="51">
        <v>0</v>
      </c>
    </row>
    <row r="19" spans="1:7" x14ac:dyDescent="0.2">
      <c r="A19" s="189"/>
      <c r="B19" s="182"/>
      <c r="C19" s="50">
        <v>2015</v>
      </c>
      <c r="D19" s="51">
        <v>0</v>
      </c>
      <c r="E19" s="87">
        <v>0</v>
      </c>
      <c r="F19" s="53">
        <v>0</v>
      </c>
      <c r="G19" s="51">
        <v>0</v>
      </c>
    </row>
    <row r="20" spans="1:7" x14ac:dyDescent="0.2">
      <c r="A20" s="189"/>
      <c r="B20" s="182"/>
      <c r="C20" s="50">
        <v>2016</v>
      </c>
      <c r="D20" s="51">
        <v>0</v>
      </c>
      <c r="E20" s="87">
        <v>0</v>
      </c>
      <c r="F20" s="53">
        <v>0</v>
      </c>
      <c r="G20" s="51">
        <v>0</v>
      </c>
    </row>
    <row r="21" spans="1:7" ht="13.5" thickBot="1" x14ac:dyDescent="0.25">
      <c r="A21" s="189"/>
      <c r="B21" s="183"/>
      <c r="C21" s="54">
        <v>2017</v>
      </c>
      <c r="D21" s="95">
        <v>0</v>
      </c>
      <c r="E21" s="96">
        <v>0</v>
      </c>
      <c r="F21" s="97">
        <v>0</v>
      </c>
      <c r="G21" s="95">
        <v>0</v>
      </c>
    </row>
    <row r="22" spans="1:7" x14ac:dyDescent="0.2">
      <c r="A22" s="189"/>
      <c r="B22" s="182" t="s">
        <v>19</v>
      </c>
      <c r="C22" s="50">
        <v>2013</v>
      </c>
      <c r="D22" s="51">
        <v>7</v>
      </c>
      <c r="E22" s="52">
        <v>0</v>
      </c>
      <c r="F22" s="53">
        <v>0</v>
      </c>
      <c r="G22" s="51">
        <v>0</v>
      </c>
    </row>
    <row r="23" spans="1:7" x14ac:dyDescent="0.2">
      <c r="A23" s="189"/>
      <c r="B23" s="182"/>
      <c r="C23" s="50">
        <v>2014</v>
      </c>
      <c r="D23" s="51">
        <v>8</v>
      </c>
      <c r="E23" s="52">
        <v>0</v>
      </c>
      <c r="F23" s="53">
        <v>0</v>
      </c>
      <c r="G23" s="51">
        <v>0</v>
      </c>
    </row>
    <row r="24" spans="1:7" x14ac:dyDescent="0.2">
      <c r="A24" s="189"/>
      <c r="B24" s="182"/>
      <c r="C24" s="50">
        <v>2015</v>
      </c>
      <c r="D24" s="51">
        <v>9</v>
      </c>
      <c r="E24" s="87">
        <v>0</v>
      </c>
      <c r="F24" s="53">
        <v>0</v>
      </c>
      <c r="G24" s="51">
        <v>0</v>
      </c>
    </row>
    <row r="25" spans="1:7" x14ac:dyDescent="0.2">
      <c r="A25" s="189"/>
      <c r="B25" s="182"/>
      <c r="C25" s="50">
        <v>2016</v>
      </c>
      <c r="D25" s="51">
        <v>3</v>
      </c>
      <c r="E25" s="87">
        <v>0</v>
      </c>
      <c r="F25" s="53">
        <v>0</v>
      </c>
      <c r="G25" s="51">
        <v>0</v>
      </c>
    </row>
    <row r="26" spans="1:7" ht="13.5" thickBot="1" x14ac:dyDescent="0.25">
      <c r="A26" s="190"/>
      <c r="B26" s="183"/>
      <c r="C26" s="54">
        <v>2017</v>
      </c>
      <c r="D26" s="95">
        <v>7</v>
      </c>
      <c r="E26" s="96">
        <v>0</v>
      </c>
      <c r="F26" s="97">
        <v>0</v>
      </c>
      <c r="G26" s="95">
        <v>0</v>
      </c>
    </row>
    <row r="27" spans="1:7" x14ac:dyDescent="0.2">
      <c r="A27" s="189" t="s">
        <v>8</v>
      </c>
      <c r="B27" s="182" t="s">
        <v>18</v>
      </c>
      <c r="C27" s="50">
        <v>2013</v>
      </c>
      <c r="D27" s="51">
        <v>19</v>
      </c>
      <c r="E27" s="52">
        <v>0</v>
      </c>
      <c r="F27" s="53">
        <v>0</v>
      </c>
      <c r="G27" s="51">
        <v>0</v>
      </c>
    </row>
    <row r="28" spans="1:7" x14ac:dyDescent="0.2">
      <c r="A28" s="189"/>
      <c r="B28" s="182"/>
      <c r="C28" s="50">
        <v>2014</v>
      </c>
      <c r="D28" s="51">
        <v>6</v>
      </c>
      <c r="E28" s="87">
        <v>0</v>
      </c>
      <c r="F28" s="53">
        <v>0</v>
      </c>
      <c r="G28" s="51">
        <v>0</v>
      </c>
    </row>
    <row r="29" spans="1:7" x14ac:dyDescent="0.2">
      <c r="A29" s="189"/>
      <c r="B29" s="182"/>
      <c r="C29" s="50">
        <v>2015</v>
      </c>
      <c r="D29" s="51">
        <v>16</v>
      </c>
      <c r="E29" s="87">
        <v>0</v>
      </c>
      <c r="F29" s="53">
        <v>0</v>
      </c>
      <c r="G29" s="51">
        <v>0</v>
      </c>
    </row>
    <row r="30" spans="1:7" x14ac:dyDescent="0.2">
      <c r="A30" s="189"/>
      <c r="B30" s="182"/>
      <c r="C30" s="50">
        <v>2016</v>
      </c>
      <c r="D30" s="51">
        <v>17</v>
      </c>
      <c r="E30" s="87">
        <v>0</v>
      </c>
      <c r="F30" s="53">
        <v>0</v>
      </c>
      <c r="G30" s="51">
        <v>0</v>
      </c>
    </row>
    <row r="31" spans="1:7" ht="13.5" thickBot="1" x14ac:dyDescent="0.25">
      <c r="A31" s="189"/>
      <c r="B31" s="183"/>
      <c r="C31" s="54">
        <v>2017</v>
      </c>
      <c r="D31" s="95">
        <v>7</v>
      </c>
      <c r="E31" s="96">
        <v>0</v>
      </c>
      <c r="F31" s="97">
        <v>0</v>
      </c>
      <c r="G31" s="95">
        <v>0</v>
      </c>
    </row>
    <row r="32" spans="1:7" x14ac:dyDescent="0.2">
      <c r="A32" s="189"/>
      <c r="B32" s="182" t="s">
        <v>19</v>
      </c>
      <c r="C32" s="50">
        <v>2013</v>
      </c>
      <c r="D32" s="51">
        <v>1</v>
      </c>
      <c r="E32" s="52">
        <v>0</v>
      </c>
      <c r="F32" s="53">
        <v>0</v>
      </c>
      <c r="G32" s="51">
        <v>0</v>
      </c>
    </row>
    <row r="33" spans="1:7" x14ac:dyDescent="0.2">
      <c r="A33" s="189"/>
      <c r="B33" s="182"/>
      <c r="C33" s="50">
        <v>2014</v>
      </c>
      <c r="D33" s="51">
        <v>2</v>
      </c>
      <c r="E33" s="52">
        <v>0</v>
      </c>
      <c r="F33" s="53">
        <v>0</v>
      </c>
      <c r="G33" s="51">
        <v>1</v>
      </c>
    </row>
    <row r="34" spans="1:7" x14ac:dyDescent="0.2">
      <c r="A34" s="189"/>
      <c r="B34" s="182"/>
      <c r="C34" s="50">
        <v>2015</v>
      </c>
      <c r="D34" s="51">
        <v>6</v>
      </c>
      <c r="E34" s="87">
        <v>0</v>
      </c>
      <c r="F34" s="53">
        <v>0</v>
      </c>
      <c r="G34" s="51">
        <v>0</v>
      </c>
    </row>
    <row r="35" spans="1:7" x14ac:dyDescent="0.2">
      <c r="A35" s="189"/>
      <c r="B35" s="182"/>
      <c r="C35" s="50">
        <v>2016</v>
      </c>
      <c r="D35" s="51">
        <v>10</v>
      </c>
      <c r="E35" s="87">
        <v>0</v>
      </c>
      <c r="F35" s="53">
        <v>0</v>
      </c>
      <c r="G35" s="51">
        <v>0</v>
      </c>
    </row>
    <row r="36" spans="1:7" ht="13.5" thickBot="1" x14ac:dyDescent="0.25">
      <c r="A36" s="190"/>
      <c r="B36" s="183"/>
      <c r="C36" s="54">
        <v>2017</v>
      </c>
      <c r="D36" s="95">
        <v>6</v>
      </c>
      <c r="E36" s="96">
        <v>0</v>
      </c>
      <c r="F36" s="97">
        <v>0</v>
      </c>
      <c r="G36" s="95">
        <v>0</v>
      </c>
    </row>
    <row r="37" spans="1:7" x14ac:dyDescent="0.2">
      <c r="A37" s="180" t="s">
        <v>103</v>
      </c>
      <c r="B37" s="182" t="s">
        <v>18</v>
      </c>
      <c r="C37" s="50">
        <v>2013</v>
      </c>
      <c r="D37" s="51">
        <v>3</v>
      </c>
      <c r="E37" s="52">
        <v>0</v>
      </c>
      <c r="F37" s="53">
        <v>0</v>
      </c>
      <c r="G37" s="51">
        <v>0</v>
      </c>
    </row>
    <row r="38" spans="1:7" x14ac:dyDescent="0.2">
      <c r="A38" s="180"/>
      <c r="B38" s="182"/>
      <c r="C38" s="50">
        <v>2014</v>
      </c>
      <c r="D38" s="51">
        <v>8</v>
      </c>
      <c r="E38" s="52">
        <v>0</v>
      </c>
      <c r="F38" s="53">
        <v>1</v>
      </c>
      <c r="G38" s="51">
        <v>5</v>
      </c>
    </row>
    <row r="39" spans="1:7" x14ac:dyDescent="0.2">
      <c r="A39" s="180"/>
      <c r="B39" s="182"/>
      <c r="C39" s="50">
        <v>2015</v>
      </c>
      <c r="D39" s="51">
        <v>11</v>
      </c>
      <c r="E39" s="87">
        <v>0</v>
      </c>
      <c r="F39" s="53">
        <v>0</v>
      </c>
      <c r="G39" s="51">
        <v>0</v>
      </c>
    </row>
    <row r="40" spans="1:7" x14ac:dyDescent="0.2">
      <c r="A40" s="180"/>
      <c r="B40" s="182"/>
      <c r="C40" s="50">
        <v>2016</v>
      </c>
      <c r="D40" s="51">
        <v>6</v>
      </c>
      <c r="E40" s="87">
        <v>0</v>
      </c>
      <c r="F40" s="53">
        <v>0</v>
      </c>
      <c r="G40" s="51">
        <v>0</v>
      </c>
    </row>
    <row r="41" spans="1:7" ht="13.5" thickBot="1" x14ac:dyDescent="0.25">
      <c r="A41" s="180"/>
      <c r="B41" s="183"/>
      <c r="C41" s="54">
        <v>2017</v>
      </c>
      <c r="D41" s="95">
        <v>16</v>
      </c>
      <c r="E41" s="96">
        <v>0</v>
      </c>
      <c r="F41" s="97">
        <v>0</v>
      </c>
      <c r="G41" s="95">
        <v>1</v>
      </c>
    </row>
    <row r="42" spans="1:7" x14ac:dyDescent="0.2">
      <c r="A42" s="180"/>
      <c r="B42" s="182" t="s">
        <v>19</v>
      </c>
      <c r="C42" s="50">
        <v>2013</v>
      </c>
      <c r="D42" s="51">
        <v>2</v>
      </c>
      <c r="E42" s="52">
        <v>0</v>
      </c>
      <c r="F42" s="53">
        <v>0</v>
      </c>
      <c r="G42" s="51">
        <v>0</v>
      </c>
    </row>
    <row r="43" spans="1:7" x14ac:dyDescent="0.2">
      <c r="A43" s="180"/>
      <c r="B43" s="182"/>
      <c r="C43" s="50">
        <v>2014</v>
      </c>
      <c r="D43" s="51">
        <v>4</v>
      </c>
      <c r="E43" s="52">
        <v>0</v>
      </c>
      <c r="F43" s="53">
        <v>0</v>
      </c>
      <c r="G43" s="51">
        <v>0</v>
      </c>
    </row>
    <row r="44" spans="1:7" x14ac:dyDescent="0.2">
      <c r="A44" s="180"/>
      <c r="B44" s="182"/>
      <c r="C44" s="50">
        <v>2015</v>
      </c>
      <c r="D44" s="51">
        <v>16</v>
      </c>
      <c r="E44" s="87">
        <v>0</v>
      </c>
      <c r="F44" s="53">
        <v>1</v>
      </c>
      <c r="G44" s="51">
        <v>0</v>
      </c>
    </row>
    <row r="45" spans="1:7" x14ac:dyDescent="0.2">
      <c r="A45" s="180"/>
      <c r="B45" s="182"/>
      <c r="C45" s="50">
        <v>2016</v>
      </c>
      <c r="D45" s="51">
        <v>39</v>
      </c>
      <c r="E45" s="87">
        <v>0</v>
      </c>
      <c r="F45" s="53">
        <v>2</v>
      </c>
      <c r="G45" s="51">
        <v>0</v>
      </c>
    </row>
    <row r="46" spans="1:7" ht="13.5" thickBot="1" x14ac:dyDescent="0.25">
      <c r="A46" s="181"/>
      <c r="B46" s="183"/>
      <c r="C46" s="54">
        <v>2017</v>
      </c>
      <c r="D46" s="95">
        <v>3</v>
      </c>
      <c r="E46" s="96">
        <v>0</v>
      </c>
      <c r="F46" s="97">
        <v>0</v>
      </c>
      <c r="G46" s="95">
        <v>0</v>
      </c>
    </row>
    <row r="47" spans="1:7" x14ac:dyDescent="0.2">
      <c r="A47" s="180" t="s">
        <v>68</v>
      </c>
      <c r="B47" s="182" t="s">
        <v>18</v>
      </c>
      <c r="C47" s="50">
        <v>2013</v>
      </c>
      <c r="D47" s="51">
        <v>41</v>
      </c>
      <c r="E47" s="52">
        <v>1</v>
      </c>
      <c r="F47" s="53">
        <v>1</v>
      </c>
      <c r="G47" s="51">
        <v>0</v>
      </c>
    </row>
    <row r="48" spans="1:7" x14ac:dyDescent="0.2">
      <c r="A48" s="180"/>
      <c r="B48" s="182"/>
      <c r="C48" s="50">
        <v>2014</v>
      </c>
      <c r="D48" s="51">
        <f>D38+D27+D18+D8</f>
        <v>38</v>
      </c>
      <c r="E48" s="52">
        <f>E38+E27+E18+E8</f>
        <v>0</v>
      </c>
      <c r="F48" s="53">
        <f>F38+F27+F18+F8</f>
        <v>1</v>
      </c>
      <c r="G48" s="51">
        <f>G38+G27+G18+G8</f>
        <v>5</v>
      </c>
    </row>
    <row r="49" spans="1:7" x14ac:dyDescent="0.2">
      <c r="A49" s="180"/>
      <c r="B49" s="182"/>
      <c r="C49" s="50">
        <v>2015</v>
      </c>
      <c r="D49" s="51">
        <v>35</v>
      </c>
      <c r="E49" s="87">
        <v>0</v>
      </c>
      <c r="F49" s="53">
        <v>0</v>
      </c>
      <c r="G49" s="51">
        <v>0</v>
      </c>
    </row>
    <row r="50" spans="1:7" x14ac:dyDescent="0.2">
      <c r="A50" s="180"/>
      <c r="B50" s="182"/>
      <c r="C50" s="50">
        <v>2016</v>
      </c>
      <c r="D50" s="51">
        <v>39</v>
      </c>
      <c r="E50" s="87">
        <v>0</v>
      </c>
      <c r="F50" s="53">
        <v>0</v>
      </c>
      <c r="G50" s="51">
        <v>0</v>
      </c>
    </row>
    <row r="51" spans="1:7" ht="13.5" thickBot="1" x14ac:dyDescent="0.25">
      <c r="A51" s="180"/>
      <c r="B51" s="183"/>
      <c r="C51" s="54">
        <v>2017</v>
      </c>
      <c r="D51" s="95">
        <f t="shared" ref="D51:G53" si="0">D41+D31+D21+D11</f>
        <v>35</v>
      </c>
      <c r="E51" s="96">
        <f t="shared" si="0"/>
        <v>0</v>
      </c>
      <c r="F51" s="97">
        <f t="shared" si="0"/>
        <v>0</v>
      </c>
      <c r="G51" s="95">
        <f t="shared" si="0"/>
        <v>1</v>
      </c>
    </row>
    <row r="52" spans="1:7" x14ac:dyDescent="0.2">
      <c r="A52" s="180"/>
      <c r="B52" s="182" t="s">
        <v>19</v>
      </c>
      <c r="C52" s="50">
        <v>2013</v>
      </c>
      <c r="D52" s="51">
        <f t="shared" si="0"/>
        <v>195</v>
      </c>
      <c r="E52" s="52">
        <f t="shared" si="0"/>
        <v>1</v>
      </c>
      <c r="F52" s="53">
        <f t="shared" si="0"/>
        <v>2</v>
      </c>
      <c r="G52" s="51">
        <f t="shared" si="0"/>
        <v>0</v>
      </c>
    </row>
    <row r="53" spans="1:7" x14ac:dyDescent="0.2">
      <c r="A53" s="180"/>
      <c r="B53" s="182"/>
      <c r="C53" s="50">
        <v>2014</v>
      </c>
      <c r="D53" s="51">
        <f t="shared" si="0"/>
        <v>178</v>
      </c>
      <c r="E53" s="52">
        <f t="shared" si="0"/>
        <v>0</v>
      </c>
      <c r="F53" s="53">
        <f t="shared" si="0"/>
        <v>2</v>
      </c>
      <c r="G53" s="51">
        <f t="shared" si="0"/>
        <v>1</v>
      </c>
    </row>
    <row r="54" spans="1:7" x14ac:dyDescent="0.2">
      <c r="A54" s="180"/>
      <c r="B54" s="182"/>
      <c r="C54" s="50">
        <v>2015</v>
      </c>
      <c r="D54" s="51">
        <v>172</v>
      </c>
      <c r="E54" s="87">
        <v>0</v>
      </c>
      <c r="F54" s="53">
        <v>3</v>
      </c>
      <c r="G54" s="51">
        <v>1</v>
      </c>
    </row>
    <row r="55" spans="1:7" x14ac:dyDescent="0.2">
      <c r="A55" s="180"/>
      <c r="B55" s="182"/>
      <c r="C55" s="50">
        <v>2016</v>
      </c>
      <c r="D55" s="51">
        <v>181</v>
      </c>
      <c r="E55" s="87">
        <v>0</v>
      </c>
      <c r="F55" s="53">
        <v>0</v>
      </c>
      <c r="G55" s="51">
        <v>1</v>
      </c>
    </row>
    <row r="56" spans="1:7" ht="13.5" thickBot="1" x14ac:dyDescent="0.25">
      <c r="A56" s="181"/>
      <c r="B56" s="183"/>
      <c r="C56" s="54">
        <v>2017</v>
      </c>
      <c r="D56" s="95">
        <f>D46+D36+D26+D16</f>
        <v>147</v>
      </c>
      <c r="E56" s="96">
        <f>E46+E36+E26+E16</f>
        <v>0</v>
      </c>
      <c r="F56" s="97">
        <f>F46+F36+F26+F16</f>
        <v>0</v>
      </c>
      <c r="G56" s="95">
        <f>G46+G36+G26+G16</f>
        <v>1</v>
      </c>
    </row>
    <row r="57" spans="1:7" x14ac:dyDescent="0.2">
      <c r="A57" s="184" t="s">
        <v>14</v>
      </c>
      <c r="B57" s="185"/>
      <c r="C57" s="128">
        <v>2013</v>
      </c>
      <c r="D57" s="129">
        <f t="shared" ref="D57:G58" si="1">D47+D52</f>
        <v>236</v>
      </c>
      <c r="E57" s="130">
        <f t="shared" si="1"/>
        <v>2</v>
      </c>
      <c r="F57" s="131">
        <f t="shared" si="1"/>
        <v>3</v>
      </c>
      <c r="G57" s="129">
        <f t="shared" si="1"/>
        <v>0</v>
      </c>
    </row>
    <row r="58" spans="1:7" x14ac:dyDescent="0.2">
      <c r="A58" s="184"/>
      <c r="B58" s="185"/>
      <c r="C58" s="128">
        <v>2014</v>
      </c>
      <c r="D58" s="129">
        <f t="shared" si="1"/>
        <v>216</v>
      </c>
      <c r="E58" s="130">
        <f t="shared" si="1"/>
        <v>0</v>
      </c>
      <c r="F58" s="131">
        <f t="shared" si="1"/>
        <v>3</v>
      </c>
      <c r="G58" s="129">
        <f t="shared" si="1"/>
        <v>6</v>
      </c>
    </row>
    <row r="59" spans="1:7" x14ac:dyDescent="0.2">
      <c r="A59" s="184"/>
      <c r="B59" s="185"/>
      <c r="C59" s="128">
        <v>2015</v>
      </c>
      <c r="D59" s="129">
        <v>207</v>
      </c>
      <c r="E59" s="132">
        <v>0</v>
      </c>
      <c r="F59" s="131">
        <v>3</v>
      </c>
      <c r="G59" s="129">
        <v>1</v>
      </c>
    </row>
    <row r="60" spans="1:7" x14ac:dyDescent="0.2">
      <c r="A60" s="184"/>
      <c r="B60" s="185"/>
      <c r="C60" s="128">
        <v>2016</v>
      </c>
      <c r="D60" s="129">
        <v>220</v>
      </c>
      <c r="E60" s="132">
        <v>0</v>
      </c>
      <c r="F60" s="131">
        <v>4</v>
      </c>
      <c r="G60" s="129">
        <v>1</v>
      </c>
    </row>
    <row r="61" spans="1:7" ht="13.5" thickBot="1" x14ac:dyDescent="0.25">
      <c r="A61" s="186"/>
      <c r="B61" s="187"/>
      <c r="C61" s="133">
        <v>2017</v>
      </c>
      <c r="D61" s="134">
        <f>D51+D56</f>
        <v>182</v>
      </c>
      <c r="E61" s="135">
        <f>E51+E56</f>
        <v>0</v>
      </c>
      <c r="F61" s="136">
        <f>F51+F56</f>
        <v>0</v>
      </c>
      <c r="G61" s="134">
        <f>G51+G56</f>
        <v>2</v>
      </c>
    </row>
    <row r="62" spans="1:7" ht="25.9" customHeight="1" x14ac:dyDescent="0.2">
      <c r="A62" s="188" t="s">
        <v>91</v>
      </c>
      <c r="B62" s="188"/>
      <c r="C62" s="188"/>
      <c r="D62" s="188"/>
      <c r="E62" s="188"/>
      <c r="F62" s="55"/>
      <c r="G62" s="56"/>
    </row>
    <row r="64" spans="1:7" x14ac:dyDescent="0.2">
      <c r="C64" s="57"/>
      <c r="D64" s="57"/>
      <c r="E64" s="57"/>
      <c r="F64" s="57"/>
    </row>
  </sheetData>
  <sheetProtection selectLockedCells="1"/>
  <mergeCells count="27">
    <mergeCell ref="A2:G2"/>
    <mergeCell ref="A3:A6"/>
    <mergeCell ref="B3:B6"/>
    <mergeCell ref="C3:C6"/>
    <mergeCell ref="D3:F3"/>
    <mergeCell ref="G3:G6"/>
    <mergeCell ref="D4:D6"/>
    <mergeCell ref="E4:F4"/>
    <mergeCell ref="E5:E6"/>
    <mergeCell ref="F5:F6"/>
    <mergeCell ref="A7:A16"/>
    <mergeCell ref="B7:B11"/>
    <mergeCell ref="B12:B16"/>
    <mergeCell ref="A17:A26"/>
    <mergeCell ref="B17:B21"/>
    <mergeCell ref="B22:B26"/>
    <mergeCell ref="A27:A36"/>
    <mergeCell ref="B27:B31"/>
    <mergeCell ref="B32:B36"/>
    <mergeCell ref="A37:A46"/>
    <mergeCell ref="B37:B41"/>
    <mergeCell ref="B42:B46"/>
    <mergeCell ref="A47:A56"/>
    <mergeCell ref="B47:B51"/>
    <mergeCell ref="B52:B56"/>
    <mergeCell ref="A57:B61"/>
    <mergeCell ref="A62:E62"/>
  </mergeCells>
  <printOptions horizontalCentered="1" verticalCentered="1"/>
  <pageMargins left="0.78740157480314965" right="0.78740157480314965" top="0.51" bottom="0.52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tabSelected="1" zoomScaleNormal="85" zoomScaleSheetLayoutView="80" workbookViewId="0">
      <selection activeCell="E22" sqref="E22"/>
    </sheetView>
  </sheetViews>
  <sheetFormatPr defaultColWidth="8.85546875" defaultRowHeight="24.95" customHeight="1" x14ac:dyDescent="0.2"/>
  <cols>
    <col min="1" max="1" width="4.28515625" style="22" customWidth="1"/>
    <col min="2" max="2" width="34.28515625" style="22" customWidth="1"/>
    <col min="3" max="4" width="5.140625" style="22" customWidth="1"/>
    <col min="5" max="6" width="5.140625" style="58" customWidth="1"/>
    <col min="7" max="9" width="5.140625" style="22" customWidth="1"/>
    <col min="10" max="11" width="5.140625" style="58" customWidth="1"/>
    <col min="12" max="14" width="5.140625" style="22" customWidth="1"/>
    <col min="15" max="16" width="5.140625" style="58" customWidth="1"/>
    <col min="17" max="17" width="5.140625" style="22" customWidth="1"/>
    <col min="18" max="16384" width="8.85546875" style="22"/>
  </cols>
  <sheetData>
    <row r="1" spans="1:19" ht="24.9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145" t="s">
        <v>106</v>
      </c>
      <c r="M1" s="145"/>
      <c r="N1" s="145"/>
      <c r="O1" s="145"/>
      <c r="P1" s="145"/>
      <c r="Q1" s="145"/>
    </row>
    <row r="2" spans="1:19" ht="24.95" customHeight="1" thickBot="1" x14ac:dyDescent="0.25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9" ht="24.95" customHeight="1" thickBot="1" x14ac:dyDescent="0.25">
      <c r="A3" s="211" t="s">
        <v>21</v>
      </c>
      <c r="B3" s="212"/>
      <c r="C3" s="219" t="s">
        <v>87</v>
      </c>
      <c r="D3" s="219"/>
      <c r="E3" s="219"/>
      <c r="F3" s="219"/>
      <c r="G3" s="220"/>
      <c r="H3" s="217" t="s">
        <v>4</v>
      </c>
      <c r="I3" s="217"/>
      <c r="J3" s="217"/>
      <c r="K3" s="217"/>
      <c r="L3" s="217"/>
      <c r="M3" s="217"/>
      <c r="N3" s="217"/>
      <c r="O3" s="217"/>
      <c r="P3" s="217"/>
      <c r="Q3" s="218"/>
    </row>
    <row r="4" spans="1:19" ht="24.95" customHeight="1" thickBot="1" x14ac:dyDescent="0.25">
      <c r="A4" s="213"/>
      <c r="B4" s="214"/>
      <c r="C4" s="221"/>
      <c r="D4" s="221"/>
      <c r="E4" s="221"/>
      <c r="F4" s="221"/>
      <c r="G4" s="222"/>
      <c r="H4" s="219" t="s">
        <v>5</v>
      </c>
      <c r="I4" s="219"/>
      <c r="J4" s="219"/>
      <c r="K4" s="219"/>
      <c r="L4" s="220"/>
      <c r="M4" s="223" t="s">
        <v>104</v>
      </c>
      <c r="N4" s="223"/>
      <c r="O4" s="223"/>
      <c r="P4" s="223"/>
      <c r="Q4" s="224"/>
    </row>
    <row r="5" spans="1:19" ht="24.95" customHeight="1" thickBot="1" x14ac:dyDescent="0.25">
      <c r="A5" s="215"/>
      <c r="B5" s="216"/>
      <c r="C5" s="59">
        <v>2013</v>
      </c>
      <c r="D5" s="40">
        <v>2014</v>
      </c>
      <c r="E5" s="40">
        <v>2015</v>
      </c>
      <c r="F5" s="40">
        <v>2016</v>
      </c>
      <c r="G5" s="91">
        <v>2017</v>
      </c>
      <c r="H5" s="59">
        <v>2013</v>
      </c>
      <c r="I5" s="40">
        <v>2014</v>
      </c>
      <c r="J5" s="40">
        <v>2015</v>
      </c>
      <c r="K5" s="40">
        <v>2016</v>
      </c>
      <c r="L5" s="91">
        <v>2017</v>
      </c>
      <c r="M5" s="40">
        <v>2013</v>
      </c>
      <c r="N5" s="40">
        <v>2014</v>
      </c>
      <c r="O5" s="40">
        <v>2015</v>
      </c>
      <c r="P5" s="40">
        <v>2016</v>
      </c>
      <c r="Q5" s="91">
        <v>2017</v>
      </c>
    </row>
    <row r="6" spans="1:19" ht="24.95" customHeight="1" x14ac:dyDescent="0.2">
      <c r="A6" s="35" t="s">
        <v>22</v>
      </c>
      <c r="B6" s="41" t="s">
        <v>23</v>
      </c>
      <c r="C6" s="45">
        <v>10</v>
      </c>
      <c r="D6" s="88">
        <v>5</v>
      </c>
      <c r="E6" s="88">
        <v>9</v>
      </c>
      <c r="F6" s="88">
        <v>13</v>
      </c>
      <c r="G6" s="94">
        <v>9</v>
      </c>
      <c r="H6" s="45">
        <v>0</v>
      </c>
      <c r="I6" s="88">
        <v>0</v>
      </c>
      <c r="J6" s="88">
        <v>0</v>
      </c>
      <c r="K6" s="88">
        <v>0</v>
      </c>
      <c r="L6" s="94">
        <v>0</v>
      </c>
      <c r="M6" s="25">
        <v>0</v>
      </c>
      <c r="N6" s="88">
        <v>1</v>
      </c>
      <c r="O6" s="88">
        <v>0</v>
      </c>
      <c r="P6" s="88">
        <v>1</v>
      </c>
      <c r="Q6" s="94">
        <v>2</v>
      </c>
    </row>
    <row r="7" spans="1:19" ht="24.95" customHeight="1" x14ac:dyDescent="0.2">
      <c r="A7" s="36" t="s">
        <v>24</v>
      </c>
      <c r="B7" s="42" t="s">
        <v>72</v>
      </c>
      <c r="C7" s="45">
        <v>12</v>
      </c>
      <c r="D7" s="88">
        <v>5</v>
      </c>
      <c r="E7" s="88">
        <v>6</v>
      </c>
      <c r="F7" s="88">
        <v>6</v>
      </c>
      <c r="G7" s="94">
        <v>5</v>
      </c>
      <c r="H7" s="45">
        <v>1</v>
      </c>
      <c r="I7" s="88">
        <v>0</v>
      </c>
      <c r="J7" s="88">
        <v>0</v>
      </c>
      <c r="K7" s="88">
        <v>0</v>
      </c>
      <c r="L7" s="94">
        <v>0</v>
      </c>
      <c r="M7" s="15">
        <v>2</v>
      </c>
      <c r="N7" s="88">
        <v>1</v>
      </c>
      <c r="O7" s="88">
        <v>1</v>
      </c>
      <c r="P7" s="88">
        <v>0</v>
      </c>
      <c r="Q7" s="94">
        <v>1</v>
      </c>
    </row>
    <row r="8" spans="1:19" ht="24.95" customHeight="1" x14ac:dyDescent="0.2">
      <c r="A8" s="37" t="s">
        <v>25</v>
      </c>
      <c r="B8" s="42" t="s">
        <v>69</v>
      </c>
      <c r="C8" s="45">
        <v>6</v>
      </c>
      <c r="D8" s="88">
        <v>5</v>
      </c>
      <c r="E8" s="88">
        <v>14</v>
      </c>
      <c r="F8" s="88">
        <v>16</v>
      </c>
      <c r="G8" s="94">
        <v>13</v>
      </c>
      <c r="H8" s="45">
        <v>0</v>
      </c>
      <c r="I8" s="88">
        <v>0</v>
      </c>
      <c r="J8" s="88">
        <v>1</v>
      </c>
      <c r="K8" s="88">
        <v>0</v>
      </c>
      <c r="L8" s="94">
        <v>2</v>
      </c>
      <c r="M8" s="15">
        <v>1</v>
      </c>
      <c r="N8" s="88">
        <v>0</v>
      </c>
      <c r="O8" s="88">
        <v>0</v>
      </c>
      <c r="P8" s="88">
        <v>0</v>
      </c>
      <c r="Q8" s="94">
        <v>0</v>
      </c>
    </row>
    <row r="9" spans="1:19" ht="24.95" customHeight="1" x14ac:dyDescent="0.2">
      <c r="A9" s="37" t="s">
        <v>26</v>
      </c>
      <c r="B9" s="43" t="s">
        <v>70</v>
      </c>
      <c r="C9" s="45">
        <v>64</v>
      </c>
      <c r="D9" s="88">
        <v>56</v>
      </c>
      <c r="E9" s="88">
        <v>42</v>
      </c>
      <c r="F9" s="88">
        <v>73</v>
      </c>
      <c r="G9" s="94">
        <v>61</v>
      </c>
      <c r="H9" s="45">
        <v>0</v>
      </c>
      <c r="I9" s="88">
        <v>0</v>
      </c>
      <c r="J9" s="88">
        <v>0</v>
      </c>
      <c r="K9" s="88">
        <v>0</v>
      </c>
      <c r="L9" s="94">
        <v>0</v>
      </c>
      <c r="M9" s="15">
        <v>0</v>
      </c>
      <c r="N9" s="88">
        <v>1</v>
      </c>
      <c r="O9" s="88">
        <v>0</v>
      </c>
      <c r="P9" s="88">
        <v>0</v>
      </c>
      <c r="Q9" s="94">
        <v>0</v>
      </c>
    </row>
    <row r="10" spans="1:19" ht="24.95" customHeight="1" x14ac:dyDescent="0.2">
      <c r="A10" s="37" t="s">
        <v>27</v>
      </c>
      <c r="B10" s="42" t="s">
        <v>28</v>
      </c>
      <c r="C10" s="45">
        <v>137</v>
      </c>
      <c r="D10" s="88">
        <v>130</v>
      </c>
      <c r="E10" s="88">
        <v>121</v>
      </c>
      <c r="F10" s="88">
        <v>113</v>
      </c>
      <c r="G10" s="94">
        <v>110</v>
      </c>
      <c r="H10" s="45">
        <v>0</v>
      </c>
      <c r="I10" s="88">
        <v>0</v>
      </c>
      <c r="J10" s="88">
        <v>0</v>
      </c>
      <c r="K10" s="88">
        <v>0</v>
      </c>
      <c r="L10" s="94">
        <v>0</v>
      </c>
      <c r="M10" s="15">
        <v>0</v>
      </c>
      <c r="N10" s="88">
        <v>0</v>
      </c>
      <c r="O10" s="88">
        <v>0</v>
      </c>
      <c r="P10" s="88">
        <v>1</v>
      </c>
      <c r="Q10" s="94">
        <v>1</v>
      </c>
    </row>
    <row r="11" spans="1:19" ht="24.95" customHeight="1" x14ac:dyDescent="0.2">
      <c r="A11" s="37" t="s">
        <v>29</v>
      </c>
      <c r="B11" s="43" t="s">
        <v>71</v>
      </c>
      <c r="C11" s="45">
        <v>8</v>
      </c>
      <c r="D11" s="88">
        <v>10</v>
      </c>
      <c r="E11" s="88">
        <v>13</v>
      </c>
      <c r="F11" s="88">
        <v>6</v>
      </c>
      <c r="G11" s="94">
        <v>8</v>
      </c>
      <c r="H11" s="45">
        <v>0</v>
      </c>
      <c r="I11" s="88">
        <v>0</v>
      </c>
      <c r="J11" s="88">
        <v>0</v>
      </c>
      <c r="K11" s="88">
        <v>0</v>
      </c>
      <c r="L11" s="94">
        <v>0</v>
      </c>
      <c r="M11" s="15">
        <v>0</v>
      </c>
      <c r="N11" s="88">
        <v>0</v>
      </c>
      <c r="O11" s="88">
        <v>0</v>
      </c>
      <c r="P11" s="88">
        <v>0</v>
      </c>
      <c r="Q11" s="94">
        <v>0</v>
      </c>
      <c r="S11" s="22" t="s">
        <v>95</v>
      </c>
    </row>
    <row r="12" spans="1:19" ht="24.95" customHeight="1" x14ac:dyDescent="0.2">
      <c r="A12" s="37" t="s">
        <v>30</v>
      </c>
      <c r="B12" s="43" t="s">
        <v>73</v>
      </c>
      <c r="C12" s="45">
        <v>7</v>
      </c>
      <c r="D12" s="88">
        <v>4</v>
      </c>
      <c r="E12" s="88">
        <v>5</v>
      </c>
      <c r="F12" s="88">
        <v>3</v>
      </c>
      <c r="G12" s="94">
        <v>2</v>
      </c>
      <c r="H12" s="45">
        <v>0</v>
      </c>
      <c r="I12" s="88">
        <v>0</v>
      </c>
      <c r="J12" s="88">
        <v>0</v>
      </c>
      <c r="K12" s="88">
        <v>0</v>
      </c>
      <c r="L12" s="94">
        <v>0</v>
      </c>
      <c r="M12" s="15">
        <v>3</v>
      </c>
      <c r="N12" s="88">
        <v>0</v>
      </c>
      <c r="O12" s="88">
        <v>0</v>
      </c>
      <c r="P12" s="88">
        <v>0</v>
      </c>
      <c r="Q12" s="94">
        <v>1</v>
      </c>
    </row>
    <row r="13" spans="1:19" ht="24.95" customHeight="1" x14ac:dyDescent="0.2">
      <c r="A13" s="37" t="s">
        <v>31</v>
      </c>
      <c r="B13" s="43" t="s">
        <v>74</v>
      </c>
      <c r="C13" s="45">
        <v>3</v>
      </c>
      <c r="D13" s="88">
        <v>0</v>
      </c>
      <c r="E13" s="88">
        <v>1</v>
      </c>
      <c r="F13" s="88">
        <v>0</v>
      </c>
      <c r="G13" s="94">
        <v>0</v>
      </c>
      <c r="H13" s="45">
        <v>1</v>
      </c>
      <c r="I13" s="88">
        <v>0</v>
      </c>
      <c r="J13" s="88">
        <v>0</v>
      </c>
      <c r="K13" s="88">
        <v>0</v>
      </c>
      <c r="L13" s="94">
        <v>0</v>
      </c>
      <c r="M13" s="15">
        <v>0</v>
      </c>
      <c r="N13" s="88">
        <v>0</v>
      </c>
      <c r="O13" s="88">
        <v>0</v>
      </c>
      <c r="P13" s="88">
        <v>0</v>
      </c>
      <c r="Q13" s="94">
        <v>0</v>
      </c>
    </row>
    <row r="14" spans="1:19" ht="24.95" customHeight="1" x14ac:dyDescent="0.2">
      <c r="A14" s="37" t="s">
        <v>32</v>
      </c>
      <c r="B14" s="43" t="s">
        <v>33</v>
      </c>
      <c r="C14" s="45">
        <v>1</v>
      </c>
      <c r="D14" s="88">
        <v>0</v>
      </c>
      <c r="E14" s="88">
        <v>2</v>
      </c>
      <c r="F14" s="88">
        <v>0</v>
      </c>
      <c r="G14" s="94">
        <v>1</v>
      </c>
      <c r="H14" s="45">
        <v>0</v>
      </c>
      <c r="I14" s="88">
        <v>0</v>
      </c>
      <c r="J14" s="88">
        <v>0</v>
      </c>
      <c r="K14" s="88">
        <v>0</v>
      </c>
      <c r="L14" s="94">
        <v>0</v>
      </c>
      <c r="M14" s="15">
        <v>0</v>
      </c>
      <c r="N14" s="88">
        <v>0</v>
      </c>
      <c r="O14" s="88">
        <v>1</v>
      </c>
      <c r="P14" s="88">
        <v>0</v>
      </c>
      <c r="Q14" s="94">
        <v>0</v>
      </c>
    </row>
    <row r="15" spans="1:19" ht="24.95" customHeight="1" x14ac:dyDescent="0.2">
      <c r="A15" s="37" t="s">
        <v>34</v>
      </c>
      <c r="B15" s="43" t="s">
        <v>35</v>
      </c>
      <c r="C15" s="45">
        <v>2</v>
      </c>
      <c r="D15" s="88">
        <v>2</v>
      </c>
      <c r="E15" s="88">
        <v>1</v>
      </c>
      <c r="F15" s="88">
        <v>2</v>
      </c>
      <c r="G15" s="94">
        <v>0</v>
      </c>
      <c r="H15" s="45">
        <v>0</v>
      </c>
      <c r="I15" s="88">
        <v>0</v>
      </c>
      <c r="J15" s="88">
        <v>0</v>
      </c>
      <c r="K15" s="88">
        <v>0</v>
      </c>
      <c r="L15" s="94">
        <v>0</v>
      </c>
      <c r="M15" s="15">
        <v>0</v>
      </c>
      <c r="N15" s="88">
        <v>0</v>
      </c>
      <c r="O15" s="88">
        <v>1</v>
      </c>
      <c r="P15" s="88">
        <v>0</v>
      </c>
      <c r="Q15" s="94">
        <v>0</v>
      </c>
    </row>
    <row r="16" spans="1:19" ht="24.95" customHeight="1" thickBot="1" x14ac:dyDescent="0.25">
      <c r="A16" s="38" t="s">
        <v>36</v>
      </c>
      <c r="B16" s="44" t="s">
        <v>37</v>
      </c>
      <c r="C16" s="45">
        <v>5</v>
      </c>
      <c r="D16" s="89">
        <v>3</v>
      </c>
      <c r="E16" s="89">
        <v>8</v>
      </c>
      <c r="F16" s="89">
        <v>2</v>
      </c>
      <c r="G16" s="94">
        <v>8</v>
      </c>
      <c r="H16" s="45">
        <v>0</v>
      </c>
      <c r="I16" s="89">
        <v>0</v>
      </c>
      <c r="J16" s="88">
        <v>0</v>
      </c>
      <c r="K16" s="88">
        <v>0</v>
      </c>
      <c r="L16" s="94">
        <v>0</v>
      </c>
      <c r="M16" s="26">
        <v>0</v>
      </c>
      <c r="N16" s="88">
        <v>0</v>
      </c>
      <c r="O16" s="88">
        <v>0</v>
      </c>
      <c r="P16" s="88">
        <v>0</v>
      </c>
      <c r="Q16" s="94">
        <v>0</v>
      </c>
      <c r="R16" s="29"/>
    </row>
    <row r="17" spans="1:18" ht="24.95" customHeight="1" thickBot="1" x14ac:dyDescent="0.25">
      <c r="A17" s="209" t="s">
        <v>3</v>
      </c>
      <c r="B17" s="210"/>
      <c r="C17" s="30">
        <f t="shared" ref="C17" si="0">SUM(C6:C16)</f>
        <v>255</v>
      </c>
      <c r="D17" s="30">
        <f>SUM(D6:D16)</f>
        <v>220</v>
      </c>
      <c r="E17" s="30">
        <f>SUM(E6:E16)</f>
        <v>222</v>
      </c>
      <c r="F17" s="30">
        <f>SUM(F6:F16)</f>
        <v>234</v>
      </c>
      <c r="G17" s="90">
        <f>SUM(G6:G16)</f>
        <v>217</v>
      </c>
      <c r="H17" s="30">
        <f t="shared" ref="H17" si="1">SUM(H6:H16)</f>
        <v>2</v>
      </c>
      <c r="I17" s="30">
        <f>SUM(I6:I16)</f>
        <v>0</v>
      </c>
      <c r="J17" s="30">
        <f>SUM(J6:J16)</f>
        <v>1</v>
      </c>
      <c r="K17" s="30">
        <f>SUM(K6:K16)</f>
        <v>0</v>
      </c>
      <c r="L17" s="90">
        <f>SUM(L6:L16)</f>
        <v>2</v>
      </c>
      <c r="M17" s="30">
        <f t="shared" ref="M17:N17" si="2">SUM(M6:M16)</f>
        <v>6</v>
      </c>
      <c r="N17" s="30">
        <f t="shared" si="2"/>
        <v>3</v>
      </c>
      <c r="O17" s="30">
        <f>SUM(O6:O16)</f>
        <v>3</v>
      </c>
      <c r="P17" s="30">
        <f>SUM(P6:P16)</f>
        <v>2</v>
      </c>
      <c r="Q17" s="90">
        <f>SUM(Q6:Q16)</f>
        <v>5</v>
      </c>
      <c r="R17" s="29"/>
    </row>
    <row r="18" spans="1:18" ht="24.95" customHeight="1" x14ac:dyDescent="0.2">
      <c r="R18" s="29"/>
    </row>
    <row r="19" spans="1:18" ht="24.95" customHeight="1" x14ac:dyDescent="0.2">
      <c r="A19" s="22" t="s">
        <v>88</v>
      </c>
      <c r="R19" s="29"/>
    </row>
  </sheetData>
  <sheetProtection selectLockedCells="1"/>
  <mergeCells count="7">
    <mergeCell ref="L1:Q1"/>
    <mergeCell ref="A17:B17"/>
    <mergeCell ref="A3:B5"/>
    <mergeCell ref="H3:Q3"/>
    <mergeCell ref="C3:G4"/>
    <mergeCell ref="H4:L4"/>
    <mergeCell ref="M4:Q4"/>
  </mergeCells>
  <phoneticPr fontId="2" type="noConversion"/>
  <printOptions horizontalCentered="1" verticalCentered="1"/>
  <pageMargins left="0.78740157480314965" right="0.78740157480314965" top="0.52" bottom="0.52" header="0.51181102362204722" footer="0.51181102362204722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topLeftCell="B1" zoomScaleNormal="85" zoomScaleSheetLayoutView="85" workbookViewId="0">
      <selection activeCell="I30" sqref="A1:XFD1048576"/>
    </sheetView>
  </sheetViews>
  <sheetFormatPr defaultRowHeight="24.95" customHeight="1" x14ac:dyDescent="0.2"/>
  <cols>
    <col min="1" max="1" width="4.28515625" style="1" hidden="1" customWidth="1"/>
    <col min="2" max="2" width="4.5703125" style="1" customWidth="1"/>
    <col min="3" max="3" width="50.140625" style="1" customWidth="1"/>
    <col min="4" max="18" width="5.42578125" style="1" customWidth="1"/>
    <col min="19" max="16384" width="9.140625" style="1"/>
  </cols>
  <sheetData>
    <row r="1" spans="1:18" ht="24.95" customHeight="1" x14ac:dyDescent="0.2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5" t="s">
        <v>105</v>
      </c>
      <c r="O1" s="225"/>
      <c r="P1" s="225"/>
      <c r="Q1" s="225"/>
      <c r="R1" s="225"/>
    </row>
    <row r="2" spans="1:18" ht="24.95" customHeight="1" thickBot="1" x14ac:dyDescent="0.25">
      <c r="B2" s="228" t="s">
        <v>38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ht="24.95" customHeight="1" thickBot="1" x14ac:dyDescent="0.25">
      <c r="B3" s="231" t="s">
        <v>39</v>
      </c>
      <c r="C3" s="232"/>
      <c r="D3" s="237" t="s">
        <v>87</v>
      </c>
      <c r="E3" s="238"/>
      <c r="F3" s="238"/>
      <c r="G3" s="238"/>
      <c r="H3" s="239"/>
      <c r="I3" s="243" t="s">
        <v>4</v>
      </c>
      <c r="J3" s="244"/>
      <c r="K3" s="244"/>
      <c r="L3" s="244"/>
      <c r="M3" s="244"/>
      <c r="N3" s="244"/>
      <c r="O3" s="244"/>
      <c r="P3" s="244"/>
      <c r="Q3" s="244"/>
      <c r="R3" s="246"/>
    </row>
    <row r="4" spans="1:18" ht="24.95" customHeight="1" thickBot="1" x14ac:dyDescent="0.25">
      <c r="B4" s="233"/>
      <c r="C4" s="234"/>
      <c r="D4" s="240"/>
      <c r="E4" s="241"/>
      <c r="F4" s="241"/>
      <c r="G4" s="241"/>
      <c r="H4" s="242"/>
      <c r="I4" s="243" t="s">
        <v>5</v>
      </c>
      <c r="J4" s="244"/>
      <c r="K4" s="244"/>
      <c r="L4" s="244"/>
      <c r="M4" s="245"/>
      <c r="N4" s="243" t="s">
        <v>96</v>
      </c>
      <c r="O4" s="244"/>
      <c r="P4" s="244"/>
      <c r="Q4" s="244"/>
      <c r="R4" s="245"/>
    </row>
    <row r="5" spans="1:18" ht="24.95" customHeight="1" thickBot="1" x14ac:dyDescent="0.25">
      <c r="B5" s="235"/>
      <c r="C5" s="236"/>
      <c r="D5" s="62">
        <v>2013</v>
      </c>
      <c r="E5" s="63">
        <v>2014</v>
      </c>
      <c r="F5" s="64">
        <v>2015</v>
      </c>
      <c r="G5" s="64">
        <v>2016</v>
      </c>
      <c r="H5" s="113">
        <v>2017</v>
      </c>
      <c r="I5" s="80">
        <v>2013</v>
      </c>
      <c r="J5" s="64">
        <v>2014</v>
      </c>
      <c r="K5" s="64">
        <v>2015</v>
      </c>
      <c r="L5" s="64">
        <v>2016</v>
      </c>
      <c r="M5" s="113">
        <v>2017</v>
      </c>
      <c r="N5" s="80">
        <v>2013</v>
      </c>
      <c r="O5" s="64">
        <v>2014</v>
      </c>
      <c r="P5" s="64">
        <v>2015</v>
      </c>
      <c r="Q5" s="64">
        <v>2016</v>
      </c>
      <c r="R5" s="113">
        <v>2017</v>
      </c>
    </row>
    <row r="6" spans="1:18" ht="24.95" customHeight="1" x14ac:dyDescent="0.2">
      <c r="A6" s="74"/>
      <c r="B6" s="75" t="s">
        <v>40</v>
      </c>
      <c r="C6" s="69" t="s">
        <v>41</v>
      </c>
      <c r="D6" s="66">
        <v>33</v>
      </c>
      <c r="E6" s="67">
        <v>33</v>
      </c>
      <c r="F6" s="67">
        <v>27</v>
      </c>
      <c r="G6" s="92">
        <v>22</v>
      </c>
      <c r="H6" s="94">
        <v>27</v>
      </c>
      <c r="I6" s="66">
        <v>0</v>
      </c>
      <c r="J6" s="67">
        <v>0</v>
      </c>
      <c r="K6" s="92">
        <v>1</v>
      </c>
      <c r="L6" s="92">
        <v>0</v>
      </c>
      <c r="M6" s="94">
        <v>0</v>
      </c>
      <c r="N6" s="66">
        <v>0</v>
      </c>
      <c r="O6" s="67">
        <v>0</v>
      </c>
      <c r="P6" s="92">
        <v>0</v>
      </c>
      <c r="Q6" s="92">
        <v>0</v>
      </c>
      <c r="R6" s="94">
        <v>0</v>
      </c>
    </row>
    <row r="7" spans="1:18" ht="24.95" customHeight="1" x14ac:dyDescent="0.2">
      <c r="A7" s="76"/>
      <c r="B7" s="77" t="s">
        <v>42</v>
      </c>
      <c r="C7" s="70" t="s">
        <v>43</v>
      </c>
      <c r="D7" s="39">
        <v>2</v>
      </c>
      <c r="E7" s="45">
        <v>2</v>
      </c>
      <c r="F7" s="93">
        <v>1</v>
      </c>
      <c r="G7" s="114">
        <v>0</v>
      </c>
      <c r="H7" s="137">
        <v>1</v>
      </c>
      <c r="I7" s="39">
        <v>0</v>
      </c>
      <c r="J7" s="45">
        <v>0</v>
      </c>
      <c r="K7" s="88">
        <v>0</v>
      </c>
      <c r="L7" s="114">
        <v>0</v>
      </c>
      <c r="M7" s="137">
        <v>0</v>
      </c>
      <c r="N7" s="39">
        <v>0</v>
      </c>
      <c r="O7" s="45">
        <v>1</v>
      </c>
      <c r="P7" s="88">
        <v>0</v>
      </c>
      <c r="Q7" s="114">
        <v>0</v>
      </c>
      <c r="R7" s="137">
        <v>0</v>
      </c>
    </row>
    <row r="8" spans="1:18" ht="24.95" customHeight="1" x14ac:dyDescent="0.2">
      <c r="A8" s="76"/>
      <c r="B8" s="77" t="s">
        <v>44</v>
      </c>
      <c r="C8" s="71" t="s">
        <v>45</v>
      </c>
      <c r="D8" s="39">
        <v>0</v>
      </c>
      <c r="E8" s="45">
        <v>0</v>
      </c>
      <c r="F8" s="45">
        <v>1</v>
      </c>
      <c r="G8" s="114">
        <v>0</v>
      </c>
      <c r="H8" s="137">
        <v>0</v>
      </c>
      <c r="I8" s="39">
        <v>0</v>
      </c>
      <c r="J8" s="45">
        <v>0</v>
      </c>
      <c r="K8" s="88">
        <v>0</v>
      </c>
      <c r="L8" s="114">
        <v>0</v>
      </c>
      <c r="M8" s="137">
        <v>0</v>
      </c>
      <c r="N8" s="39">
        <v>0</v>
      </c>
      <c r="O8" s="45">
        <v>0</v>
      </c>
      <c r="P8" s="88">
        <v>0</v>
      </c>
      <c r="Q8" s="114">
        <v>0</v>
      </c>
      <c r="R8" s="137">
        <v>0</v>
      </c>
    </row>
    <row r="9" spans="1:18" ht="24.95" customHeight="1" x14ac:dyDescent="0.2">
      <c r="A9" s="76"/>
      <c r="B9" s="77" t="s">
        <v>46</v>
      </c>
      <c r="C9" s="71" t="s">
        <v>75</v>
      </c>
      <c r="D9" s="39">
        <v>4</v>
      </c>
      <c r="E9" s="45">
        <v>2</v>
      </c>
      <c r="F9" s="45">
        <v>7</v>
      </c>
      <c r="G9" s="114">
        <v>3</v>
      </c>
      <c r="H9" s="137">
        <v>0</v>
      </c>
      <c r="I9" s="39">
        <v>0</v>
      </c>
      <c r="J9" s="45">
        <v>0</v>
      </c>
      <c r="K9" s="88">
        <v>0</v>
      </c>
      <c r="L9" s="114">
        <v>0</v>
      </c>
      <c r="M9" s="137">
        <v>0</v>
      </c>
      <c r="N9" s="39">
        <v>0</v>
      </c>
      <c r="O9" s="45">
        <v>0</v>
      </c>
      <c r="P9" s="88">
        <v>0</v>
      </c>
      <c r="Q9" s="114">
        <v>1</v>
      </c>
      <c r="R9" s="137">
        <v>0</v>
      </c>
    </row>
    <row r="10" spans="1:18" ht="24.95" customHeight="1" x14ac:dyDescent="0.2">
      <c r="A10" s="76"/>
      <c r="B10" s="77" t="s">
        <v>47</v>
      </c>
      <c r="C10" s="72" t="s">
        <v>48</v>
      </c>
      <c r="D10" s="39">
        <v>0</v>
      </c>
      <c r="E10" s="45">
        <v>0</v>
      </c>
      <c r="F10" s="45">
        <v>0</v>
      </c>
      <c r="G10" s="114">
        <v>0</v>
      </c>
      <c r="H10" s="137">
        <v>0</v>
      </c>
      <c r="I10" s="39">
        <v>0</v>
      </c>
      <c r="J10" s="45">
        <v>0</v>
      </c>
      <c r="K10" s="88">
        <v>0</v>
      </c>
      <c r="L10" s="114">
        <v>0</v>
      </c>
      <c r="M10" s="137">
        <v>0</v>
      </c>
      <c r="N10" s="39">
        <v>0</v>
      </c>
      <c r="O10" s="45">
        <v>0</v>
      </c>
      <c r="P10" s="88">
        <v>0</v>
      </c>
      <c r="Q10" s="114">
        <v>0</v>
      </c>
      <c r="R10" s="137">
        <v>0</v>
      </c>
    </row>
    <row r="11" spans="1:18" ht="24.95" customHeight="1" x14ac:dyDescent="0.2">
      <c r="A11" s="76"/>
      <c r="B11" s="77" t="s">
        <v>49</v>
      </c>
      <c r="C11" s="71" t="s">
        <v>50</v>
      </c>
      <c r="D11" s="39">
        <v>1</v>
      </c>
      <c r="E11" s="45">
        <v>7</v>
      </c>
      <c r="F11" s="45">
        <v>0</v>
      </c>
      <c r="G11" s="114">
        <v>0</v>
      </c>
      <c r="H11" s="137">
        <v>0</v>
      </c>
      <c r="I11" s="39">
        <v>0</v>
      </c>
      <c r="J11" s="45">
        <v>0</v>
      </c>
      <c r="K11" s="88">
        <v>0</v>
      </c>
      <c r="L11" s="114">
        <v>0</v>
      </c>
      <c r="M11" s="137">
        <v>0</v>
      </c>
      <c r="N11" s="39">
        <v>1</v>
      </c>
      <c r="O11" s="45">
        <v>0</v>
      </c>
      <c r="P11" s="88">
        <v>0</v>
      </c>
      <c r="Q11" s="114">
        <v>0</v>
      </c>
      <c r="R11" s="137">
        <v>0</v>
      </c>
    </row>
    <row r="12" spans="1:18" ht="24.95" customHeight="1" x14ac:dyDescent="0.2">
      <c r="A12" s="76"/>
      <c r="B12" s="77" t="s">
        <v>51</v>
      </c>
      <c r="C12" s="71" t="s">
        <v>76</v>
      </c>
      <c r="D12" s="39">
        <v>0</v>
      </c>
      <c r="E12" s="45">
        <v>0</v>
      </c>
      <c r="F12" s="45">
        <v>1</v>
      </c>
      <c r="G12" s="114">
        <v>1</v>
      </c>
      <c r="H12" s="137">
        <v>1</v>
      </c>
      <c r="I12" s="39">
        <v>0</v>
      </c>
      <c r="J12" s="45">
        <v>0</v>
      </c>
      <c r="K12" s="88">
        <v>0</v>
      </c>
      <c r="L12" s="114">
        <v>0</v>
      </c>
      <c r="M12" s="137">
        <v>0</v>
      </c>
      <c r="N12" s="39">
        <v>0</v>
      </c>
      <c r="O12" s="45">
        <v>0</v>
      </c>
      <c r="P12" s="88">
        <v>0</v>
      </c>
      <c r="Q12" s="114">
        <v>0</v>
      </c>
      <c r="R12" s="137">
        <v>0</v>
      </c>
    </row>
    <row r="13" spans="1:18" ht="24.95" customHeight="1" x14ac:dyDescent="0.2">
      <c r="A13" s="76"/>
      <c r="B13" s="77" t="s">
        <v>52</v>
      </c>
      <c r="C13" s="71" t="s">
        <v>53</v>
      </c>
      <c r="D13" s="39">
        <v>93</v>
      </c>
      <c r="E13" s="45">
        <v>75</v>
      </c>
      <c r="F13" s="45">
        <v>70</v>
      </c>
      <c r="G13" s="114">
        <v>78</v>
      </c>
      <c r="H13" s="137">
        <v>70</v>
      </c>
      <c r="I13" s="39">
        <v>1</v>
      </c>
      <c r="J13" s="45">
        <v>0</v>
      </c>
      <c r="K13" s="88">
        <v>0</v>
      </c>
      <c r="L13" s="114">
        <v>0</v>
      </c>
      <c r="M13" s="137">
        <v>2</v>
      </c>
      <c r="N13" s="39">
        <v>1</v>
      </c>
      <c r="O13" s="45">
        <v>1</v>
      </c>
      <c r="P13" s="88">
        <v>1</v>
      </c>
      <c r="Q13" s="114">
        <v>0</v>
      </c>
      <c r="R13" s="137">
        <v>3</v>
      </c>
    </row>
    <row r="14" spans="1:18" ht="24.95" customHeight="1" x14ac:dyDescent="0.2">
      <c r="A14" s="76"/>
      <c r="B14" s="77" t="s">
        <v>54</v>
      </c>
      <c r="C14" s="70" t="s">
        <v>55</v>
      </c>
      <c r="D14" s="39">
        <v>0</v>
      </c>
      <c r="E14" s="45">
        <v>0</v>
      </c>
      <c r="F14" s="45">
        <v>0</v>
      </c>
      <c r="G14" s="114">
        <v>1</v>
      </c>
      <c r="H14" s="137">
        <v>0</v>
      </c>
      <c r="I14" s="39">
        <v>0</v>
      </c>
      <c r="J14" s="45">
        <v>0</v>
      </c>
      <c r="K14" s="88">
        <v>0</v>
      </c>
      <c r="L14" s="114">
        <v>0</v>
      </c>
      <c r="M14" s="137">
        <v>0</v>
      </c>
      <c r="N14" s="39">
        <v>0</v>
      </c>
      <c r="O14" s="45">
        <v>0</v>
      </c>
      <c r="P14" s="88">
        <v>0</v>
      </c>
      <c r="Q14" s="114">
        <v>0</v>
      </c>
      <c r="R14" s="137">
        <v>0</v>
      </c>
    </row>
    <row r="15" spans="1:18" ht="24.95" customHeight="1" x14ac:dyDescent="0.2">
      <c r="A15" s="76"/>
      <c r="B15" s="77" t="s">
        <v>56</v>
      </c>
      <c r="C15" s="71" t="s">
        <v>57</v>
      </c>
      <c r="D15" s="39">
        <v>1</v>
      </c>
      <c r="E15" s="45">
        <v>1</v>
      </c>
      <c r="F15" s="45">
        <v>2</v>
      </c>
      <c r="G15" s="114">
        <v>1</v>
      </c>
      <c r="H15" s="137">
        <v>0</v>
      </c>
      <c r="I15" s="39">
        <v>0</v>
      </c>
      <c r="J15" s="45">
        <v>0</v>
      </c>
      <c r="K15" s="88">
        <v>0</v>
      </c>
      <c r="L15" s="114">
        <v>0</v>
      </c>
      <c r="M15" s="137">
        <v>0</v>
      </c>
      <c r="N15" s="39">
        <v>0</v>
      </c>
      <c r="O15" s="45">
        <v>0</v>
      </c>
      <c r="P15" s="88">
        <v>0</v>
      </c>
      <c r="Q15" s="114">
        <v>0</v>
      </c>
      <c r="R15" s="137">
        <v>0</v>
      </c>
    </row>
    <row r="16" spans="1:18" ht="24.95" customHeight="1" x14ac:dyDescent="0.2">
      <c r="A16" s="76"/>
      <c r="B16" s="77" t="s">
        <v>58</v>
      </c>
      <c r="C16" s="71" t="s">
        <v>77</v>
      </c>
      <c r="D16" s="39">
        <v>5</v>
      </c>
      <c r="E16" s="45">
        <v>0</v>
      </c>
      <c r="F16" s="45">
        <v>0</v>
      </c>
      <c r="G16" s="114">
        <v>0</v>
      </c>
      <c r="H16" s="137">
        <v>1</v>
      </c>
      <c r="I16" s="39">
        <v>0</v>
      </c>
      <c r="J16" s="45">
        <v>0</v>
      </c>
      <c r="K16" s="88">
        <v>0</v>
      </c>
      <c r="L16" s="114">
        <v>0</v>
      </c>
      <c r="M16" s="137">
        <v>0</v>
      </c>
      <c r="N16" s="39">
        <v>3</v>
      </c>
      <c r="O16" s="45">
        <v>0</v>
      </c>
      <c r="P16" s="88">
        <v>0</v>
      </c>
      <c r="Q16" s="114">
        <v>0</v>
      </c>
      <c r="R16" s="137">
        <v>0</v>
      </c>
    </row>
    <row r="17" spans="1:18" ht="24.95" customHeight="1" x14ac:dyDescent="0.2">
      <c r="A17" s="76"/>
      <c r="B17" s="77" t="s">
        <v>59</v>
      </c>
      <c r="C17" s="71" t="s">
        <v>60</v>
      </c>
      <c r="D17" s="39">
        <v>106</v>
      </c>
      <c r="E17" s="45">
        <v>93</v>
      </c>
      <c r="F17" s="45">
        <v>96</v>
      </c>
      <c r="G17" s="114">
        <v>122</v>
      </c>
      <c r="H17" s="137">
        <v>116</v>
      </c>
      <c r="I17" s="39">
        <v>0</v>
      </c>
      <c r="J17" s="45">
        <v>0</v>
      </c>
      <c r="K17" s="88">
        <v>0</v>
      </c>
      <c r="L17" s="114">
        <v>0</v>
      </c>
      <c r="M17" s="137">
        <v>0</v>
      </c>
      <c r="N17" s="39">
        <v>0</v>
      </c>
      <c r="O17" s="45">
        <v>1</v>
      </c>
      <c r="P17" s="88">
        <v>1</v>
      </c>
      <c r="Q17" s="114">
        <v>0</v>
      </c>
      <c r="R17" s="137">
        <v>2</v>
      </c>
    </row>
    <row r="18" spans="1:18" ht="24.95" customHeight="1" thickBot="1" x14ac:dyDescent="0.25">
      <c r="A18" s="78"/>
      <c r="B18" s="79" t="s">
        <v>61</v>
      </c>
      <c r="C18" s="71" t="s">
        <v>62</v>
      </c>
      <c r="D18" s="39">
        <v>6</v>
      </c>
      <c r="E18" s="45">
        <v>6</v>
      </c>
      <c r="F18" s="45">
        <v>13</v>
      </c>
      <c r="G18" s="114">
        <v>3</v>
      </c>
      <c r="H18" s="137">
        <v>0</v>
      </c>
      <c r="I18" s="39">
        <v>0</v>
      </c>
      <c r="J18" s="45">
        <v>0</v>
      </c>
      <c r="K18" s="88">
        <v>0</v>
      </c>
      <c r="L18" s="114">
        <v>0</v>
      </c>
      <c r="M18" s="137">
        <v>0</v>
      </c>
      <c r="N18" s="39">
        <v>0</v>
      </c>
      <c r="O18" s="45">
        <v>0</v>
      </c>
      <c r="P18" s="88">
        <v>1</v>
      </c>
      <c r="Q18" s="114">
        <v>0</v>
      </c>
      <c r="R18" s="137">
        <v>0</v>
      </c>
    </row>
    <row r="19" spans="1:18" ht="24.95" customHeight="1" thickBot="1" x14ac:dyDescent="0.25">
      <c r="B19" s="73" t="s">
        <v>63</v>
      </c>
      <c r="C19" s="68" t="s">
        <v>92</v>
      </c>
      <c r="D19" s="60">
        <v>4</v>
      </c>
      <c r="E19" s="61">
        <v>1</v>
      </c>
      <c r="F19" s="61">
        <v>4</v>
      </c>
      <c r="G19" s="115">
        <v>3</v>
      </c>
      <c r="H19" s="138">
        <v>1</v>
      </c>
      <c r="I19" s="60">
        <v>1</v>
      </c>
      <c r="J19" s="61">
        <v>0</v>
      </c>
      <c r="K19" s="89">
        <v>0</v>
      </c>
      <c r="L19" s="115">
        <v>0</v>
      </c>
      <c r="M19" s="138">
        <v>0</v>
      </c>
      <c r="N19" s="60">
        <v>1</v>
      </c>
      <c r="O19" s="61">
        <v>0</v>
      </c>
      <c r="P19" s="89">
        <v>1</v>
      </c>
      <c r="Q19" s="115">
        <v>0</v>
      </c>
      <c r="R19" s="138">
        <v>0</v>
      </c>
    </row>
    <row r="20" spans="1:18" ht="24.95" customHeight="1" thickBot="1" x14ac:dyDescent="0.25">
      <c r="B20" s="229" t="s">
        <v>3</v>
      </c>
      <c r="C20" s="230"/>
      <c r="D20" s="65">
        <f t="shared" ref="D20:R20" si="0">SUM(D6:D19)</f>
        <v>255</v>
      </c>
      <c r="E20" s="65">
        <f t="shared" si="0"/>
        <v>220</v>
      </c>
      <c r="F20" s="40">
        <f t="shared" si="0"/>
        <v>222</v>
      </c>
      <c r="G20" s="59">
        <f t="shared" si="0"/>
        <v>234</v>
      </c>
      <c r="H20" s="113">
        <f t="shared" si="0"/>
        <v>217</v>
      </c>
      <c r="I20" s="65">
        <f t="shared" si="0"/>
        <v>2</v>
      </c>
      <c r="J20" s="65">
        <f t="shared" si="0"/>
        <v>0</v>
      </c>
      <c r="K20" s="40">
        <f t="shared" si="0"/>
        <v>1</v>
      </c>
      <c r="L20" s="59">
        <f t="shared" si="0"/>
        <v>0</v>
      </c>
      <c r="M20" s="113">
        <f t="shared" si="0"/>
        <v>2</v>
      </c>
      <c r="N20" s="65">
        <f t="shared" si="0"/>
        <v>6</v>
      </c>
      <c r="O20" s="65">
        <f t="shared" si="0"/>
        <v>3</v>
      </c>
      <c r="P20" s="40">
        <f t="shared" si="0"/>
        <v>4</v>
      </c>
      <c r="Q20" s="59">
        <f t="shared" si="0"/>
        <v>1</v>
      </c>
      <c r="R20" s="113">
        <f t="shared" si="0"/>
        <v>5</v>
      </c>
    </row>
    <row r="21" spans="1:18" ht="24.95" customHeight="1" x14ac:dyDescent="0.2">
      <c r="B21" s="31"/>
      <c r="C21" s="31"/>
      <c r="D21" s="33"/>
      <c r="E21" s="33"/>
      <c r="F21" s="33"/>
      <c r="G21" s="33"/>
      <c r="H21" s="33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24.95" customHeight="1" x14ac:dyDescent="0.2">
      <c r="B22" s="226" t="s">
        <v>88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</row>
    <row r="23" spans="1:18" ht="24.95" customHeight="1" x14ac:dyDescent="0.2">
      <c r="B23" s="226"/>
      <c r="C23" s="2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24.95" customHeight="1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</sheetData>
  <sheetProtection selectLockedCells="1"/>
  <mergeCells count="10">
    <mergeCell ref="N1:R1"/>
    <mergeCell ref="B23:C23"/>
    <mergeCell ref="B2:R2"/>
    <mergeCell ref="B22:R22"/>
    <mergeCell ref="B20:C20"/>
    <mergeCell ref="B3:C5"/>
    <mergeCell ref="D3:H4"/>
    <mergeCell ref="I4:M4"/>
    <mergeCell ref="N4:R4"/>
    <mergeCell ref="I3:R3"/>
  </mergeCells>
  <phoneticPr fontId="0" type="noConversion"/>
  <printOptions horizontalCentered="1" verticalCentered="1"/>
  <pageMargins left="0.78740157480314965" right="0.78740157480314965" top="0.51181102362204722" bottom="0.47244094488188981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HBÚ 28</vt:lpstr>
      <vt:lpstr>HBÚ 29-I-II</vt:lpstr>
      <vt:lpstr>HBÚ 30</vt:lpstr>
      <vt:lpstr>HBÚ 31-I</vt:lpstr>
      <vt:lpstr>HBÚ 31-II</vt:lpstr>
      <vt:lpstr>Hárok1</vt:lpstr>
      <vt:lpstr>'HBÚ 29-I-II'!Oblasť_tlače</vt:lpstr>
      <vt:lpstr>'HBÚ 30'!Oblasť_tlače</vt:lpstr>
      <vt:lpstr>'HBÚ 31-I'!Oblasť_tlače</vt:lpstr>
      <vt:lpstr>'HBÚ 31-II'!Oblasť_tlače</vt:lpstr>
    </vt:vector>
  </TitlesOfParts>
  <Company>Hlavný banský úrad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- tab 28-48</dc:title>
  <dc:subject>Ročná správa</dc:subject>
  <dc:creator>Ing. Dušan Habala - HBÚ</dc:creator>
  <cp:lastModifiedBy>Ing. Dušan Habala</cp:lastModifiedBy>
  <cp:lastPrinted>2018-03-21T14:39:47Z</cp:lastPrinted>
  <dcterms:created xsi:type="dcterms:W3CDTF">2006-03-06T13:48:18Z</dcterms:created>
  <dcterms:modified xsi:type="dcterms:W3CDTF">2018-03-21T14:39:55Z</dcterms:modified>
</cp:coreProperties>
</file>